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13.08.2018" sheetId="1" r:id="rId1"/>
    <sheet name="14.08.2018" sheetId="2" r:id="rId2"/>
    <sheet name="16.08.2018" sheetId="3" r:id="rId3"/>
  </sheets>
  <definedNames>
    <definedName name="_xlnm._FilterDatabase" localSheetId="0" hidden="1">'13.08.2018'!$A$5:$P$27</definedName>
    <definedName name="_xlnm._FilterDatabase" localSheetId="1" hidden="1">'14.08.2018'!$A$5:$P$29</definedName>
    <definedName name="_xlnm._FilterDatabase" localSheetId="2" hidden="1">'16.08.2018'!$A$5:$P$28</definedName>
    <definedName name="OLE_LINK1" localSheetId="1">'14.08.2018'!$O$26</definedName>
  </definedNames>
  <calcPr calcId="144525"/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3" i="2"/>
  <c r="G26" i="2" s="1"/>
  <c r="G27" i="2" l="1"/>
  <c r="G11" i="2"/>
  <c r="G19" i="2"/>
  <c r="G8" i="2"/>
  <c r="G16" i="2"/>
  <c r="G12" i="2"/>
  <c r="G20" i="2"/>
  <c r="G28" i="2"/>
  <c r="G24" i="2"/>
  <c r="G7" i="2"/>
  <c r="G15" i="2"/>
  <c r="G23" i="2"/>
  <c r="G9" i="2"/>
  <c r="G13" i="2"/>
  <c r="G17" i="2"/>
  <c r="G21" i="2"/>
  <c r="G25" i="2"/>
  <c r="G29" i="2"/>
  <c r="F3" i="3"/>
  <c r="G6" i="2"/>
  <c r="G10" i="2"/>
  <c r="G14" i="2"/>
  <c r="G18" i="2"/>
  <c r="G22" i="2"/>
  <c r="G26" i="3" l="1"/>
  <c r="G22" i="3"/>
  <c r="G18" i="3"/>
  <c r="G14" i="3"/>
  <c r="G10" i="3"/>
  <c r="G6" i="3"/>
  <c r="G23" i="3"/>
  <c r="G19" i="3"/>
  <c r="G11" i="3"/>
  <c r="G28" i="3"/>
  <c r="G20" i="3"/>
  <c r="G16" i="3"/>
  <c r="G12" i="3"/>
  <c r="G8" i="3"/>
  <c r="G25" i="3"/>
  <c r="G21" i="3"/>
  <c r="G17" i="3"/>
  <c r="G13" i="3"/>
  <c r="G9" i="3"/>
  <c r="G27" i="3"/>
  <c r="G15" i="3"/>
  <c r="G7" i="3"/>
  <c r="G24" i="3"/>
</calcChain>
</file>

<file path=xl/sharedStrings.xml><?xml version="1.0" encoding="utf-8"?>
<sst xmlns="http://schemas.openxmlformats.org/spreadsheetml/2006/main" count="469" uniqueCount="65">
  <si>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</si>
  <si>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</si>
  <si>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</si>
  <si>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</si>
  <si>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</si>
  <si>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</si>
  <si>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</si>
  <si>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</si>
  <si>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</si>
  <si>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</si>
  <si>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</si>
  <si>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</si>
  <si>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</si>
  <si>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</si>
  <si>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</si>
  <si>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</si>
  <si>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</si>
  <si>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</si>
  <si>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</si>
  <si>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</si>
  <si>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</si>
  <si>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</si>
  <si>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</si>
  <si>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</si>
  <si>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</si>
  <si>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</si>
  <si>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</si>
  <si>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</si>
  <si>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</si>
  <si>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</si>
  <si>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</si>
  <si>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</si>
  <si>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</si>
  <si>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</si>
  <si>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</si>
  <si>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</si>
  <si>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</si>
  <si>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</si>
  <si>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</si>
  <si>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</si>
  <si>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IDBI BANKING &amp; FINANCIAL SERVICES FUND</t>
  </si>
  <si>
    <t>Sundaram Finance Ltd CP (10 SEP 2018)</t>
  </si>
  <si>
    <t>INE660A14SR2</t>
  </si>
  <si>
    <t>Reliance Industries Ltd CP (09 OCT 2018)</t>
  </si>
  <si>
    <t>INE002A14AX3</t>
  </si>
  <si>
    <t>070 DCMB 19092018</t>
  </si>
  <si>
    <t>IN002018U043</t>
  </si>
  <si>
    <t>CBLO - 14AUG2018</t>
  </si>
  <si>
    <t>IDBI LONG TERM VALUE FUND</t>
  </si>
  <si>
    <t>Aditya Birla Finance Ltd  CP (30 AUG 2018)</t>
  </si>
  <si>
    <t>INE860H14F10</t>
  </si>
  <si>
    <t>CBLO - 16AUG2018</t>
  </si>
  <si>
    <t>Aditya Birla Finance Ltd CP (10 SEP 2018)</t>
  </si>
  <si>
    <t>INE860H14F77</t>
  </si>
  <si>
    <t>Aditya Birla Finance Ltd  CP (11 SEP 2018)</t>
  </si>
  <si>
    <t>INE860H14F69</t>
  </si>
  <si>
    <t>Axis Finance Ltd CP (28 SEP 2018)</t>
  </si>
  <si>
    <t>INE891K14GH8</t>
  </si>
  <si>
    <t>91 DTB 15112018</t>
  </si>
  <si>
    <t>IN002018X229</t>
  </si>
  <si>
    <t>CBLO - 20AUG2018</t>
  </si>
  <si>
    <t>Power Finance Corporation Ltd CP (14 NOV 2018)</t>
  </si>
  <si>
    <t>INE134E14AB2</t>
  </si>
  <si>
    <t>NA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</si>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</sst>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2" fillId="0" borderId="0" xfId="0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66" fontId="0" fillId="0" borderId="0" xfId="0" applyNumberFormat="1" applyFont="1" applyFill="1" applyBorder="1"/>
    <xf numFmtId="0" fontId="0" fillId="0" borderId="0" xfId="0" applyFill="1" applyBorder="1"/>
    <xf numFmtId="168" fontId="0" fillId="0" borderId="0" xfId="0" applyNumberFormat="1" applyFont="1"/>
    <xf numFmtId="168" fontId="0" fillId="0" borderId="1" xfId="0" applyNumberFormat="1" applyFont="1" applyBorder="1"/>
    <xf numFmtId="168" fontId="2" fillId="0" borderId="1" xfId="0" applyNumberFormat="1" applyFont="1" applyFill="1" applyBorder="1"/>
    <xf numFmtId="0" fontId="0" fillId="0" borderId="3" xfId="0" applyFont="1" applyBorder="1"/>
    <xf numFmtId="0" fontId="0" fillId="0" borderId="2" xfId="0" applyNumberFormat="1" applyFont="1" applyFill="1" applyBorder="1"/>
    <xf numFmtId="14" fontId="0" fillId="0" borderId="2" xfId="0" applyNumberFormat="1" applyFill="1" applyBorder="1"/>
    <xf numFmtId="168" fontId="2" fillId="0" borderId="2" xfId="0" applyNumberFormat="1" applyFont="1" applyFill="1" applyBorder="1"/>
    <xf numFmtId="168" fontId="2" fillId="0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9"/>
  <sheetViews>
    <sheetView tabSelected="1" workbookViewId="0"/>
  </sheetViews>
  <sheetFormatPr defaultRowHeight="15" x14ac:dyDescent="0.25"/>
  <cols>
    <col min="1" max="1" width="5.140625" style="1" customWidth="1"/>
    <col min="2" max="2" width="38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1" bestFit="1" customWidth="1"/>
    <col min="7" max="7" width="13.140625" style="1" bestFit="1" customWidth="1"/>
    <col min="8" max="8" width="15.5703125" style="1" bestFit="1" customWidth="1"/>
    <col min="9" max="9" width="11.85546875" style="31" bestFit="1" customWidth="1"/>
    <col min="10" max="10" width="14.28515625" style="31" bestFit="1" customWidth="1"/>
    <col min="11" max="11" width="15.7109375" style="31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1">
        <v>43325</v>
      </c>
    </row>
    <row r="4" spans="1:16" x14ac:dyDescent="0.25">
      <c r="G4" s="20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45</v>
      </c>
      <c r="C6" s="3" t="s">
        <v>46</v>
      </c>
      <c r="D6" s="4" t="s">
        <v>17</v>
      </c>
      <c r="E6" s="3" t="s">
        <v>20</v>
      </c>
      <c r="F6" s="32">
        <v>43362</v>
      </c>
      <c r="G6" s="22">
        <f>+F6-$F$3</f>
        <v>37</v>
      </c>
      <c r="H6" s="7" t="s">
        <v>39</v>
      </c>
      <c r="I6" s="32">
        <v>43322</v>
      </c>
      <c r="J6" s="32">
        <v>43322</v>
      </c>
      <c r="K6" s="32">
        <v>43325</v>
      </c>
      <c r="L6" s="8">
        <v>600000</v>
      </c>
      <c r="M6" s="9">
        <v>59606640</v>
      </c>
      <c r="N6" s="10">
        <v>99.344399999999993</v>
      </c>
      <c r="O6" s="19">
        <v>6.5101000000000006E-2</v>
      </c>
      <c r="P6" s="21" t="s">
        <v>19</v>
      </c>
    </row>
    <row r="7" spans="1:16" x14ac:dyDescent="0.25">
      <c r="A7" s="3">
        <v>2</v>
      </c>
      <c r="B7" s="3" t="s">
        <v>45</v>
      </c>
      <c r="C7" s="3" t="s">
        <v>46</v>
      </c>
      <c r="D7" s="4" t="s">
        <v>17</v>
      </c>
      <c r="E7" s="3" t="s">
        <v>20</v>
      </c>
      <c r="F7" s="32">
        <v>43362</v>
      </c>
      <c r="G7" s="22">
        <f>+F7-$F$3</f>
        <v>37</v>
      </c>
      <c r="H7" s="7" t="s">
        <v>39</v>
      </c>
      <c r="I7" s="32">
        <v>43322</v>
      </c>
      <c r="J7" s="32">
        <v>43322</v>
      </c>
      <c r="K7" s="32">
        <v>43325</v>
      </c>
      <c r="L7" s="8">
        <v>1000000</v>
      </c>
      <c r="M7" s="9">
        <v>99344400</v>
      </c>
      <c r="N7" s="10">
        <v>99.344399999999993</v>
      </c>
      <c r="O7" s="19">
        <v>6.5101000000000006E-2</v>
      </c>
      <c r="P7" s="21" t="s">
        <v>19</v>
      </c>
    </row>
    <row r="8" spans="1:16" s="2" customFormat="1" x14ac:dyDescent="0.25">
      <c r="A8" s="3">
        <v>3</v>
      </c>
      <c r="B8" s="6" t="s">
        <v>47</v>
      </c>
      <c r="C8" s="6" t="s">
        <v>63</v>
      </c>
      <c r="D8" s="6" t="s">
        <v>17</v>
      </c>
      <c r="E8" s="6" t="s">
        <v>24</v>
      </c>
      <c r="F8" s="33">
        <v>43326</v>
      </c>
      <c r="G8" s="22">
        <f t="shared" ref="G8:G27" si="0">+F8-$F$3</f>
        <v>1</v>
      </c>
      <c r="H8" s="7" t="s">
        <v>38</v>
      </c>
      <c r="I8" s="33">
        <v>43325</v>
      </c>
      <c r="J8" s="33">
        <v>43325</v>
      </c>
      <c r="K8" s="33">
        <v>43325</v>
      </c>
      <c r="L8" s="8">
        <v>238887661</v>
      </c>
      <c r="M8" s="9">
        <v>238845955.72999999</v>
      </c>
      <c r="N8" s="10">
        <v>99.982541889999993</v>
      </c>
      <c r="O8" s="19">
        <v>6.3733217600000003E-2</v>
      </c>
      <c r="P8" s="21" t="s">
        <v>19</v>
      </c>
    </row>
    <row r="9" spans="1:16" s="2" customFormat="1" x14ac:dyDescent="0.25">
      <c r="A9" s="3">
        <v>4</v>
      </c>
      <c r="B9" s="6" t="s">
        <v>47</v>
      </c>
      <c r="C9" s="6" t="s">
        <v>63</v>
      </c>
      <c r="D9" s="6" t="s">
        <v>17</v>
      </c>
      <c r="E9" s="6" t="s">
        <v>35</v>
      </c>
      <c r="F9" s="33">
        <v>43326</v>
      </c>
      <c r="G9" s="22">
        <f t="shared" si="0"/>
        <v>1</v>
      </c>
      <c r="H9" s="7" t="s">
        <v>38</v>
      </c>
      <c r="I9" s="33">
        <v>43325</v>
      </c>
      <c r="J9" s="33">
        <v>43325</v>
      </c>
      <c r="K9" s="33">
        <v>43325</v>
      </c>
      <c r="L9" s="8">
        <v>8654274</v>
      </c>
      <c r="M9" s="9">
        <v>8652763.1300000008</v>
      </c>
      <c r="N9" s="10">
        <v>99.982541889999993</v>
      </c>
      <c r="O9" s="19">
        <v>6.3733217600000003E-2</v>
      </c>
      <c r="P9" s="21" t="s">
        <v>19</v>
      </c>
    </row>
    <row r="10" spans="1:16" s="2" customFormat="1" x14ac:dyDescent="0.25">
      <c r="A10" s="3">
        <v>5</v>
      </c>
      <c r="B10" s="6" t="s">
        <v>47</v>
      </c>
      <c r="C10" s="6" t="s">
        <v>63</v>
      </c>
      <c r="D10" s="6" t="s">
        <v>17</v>
      </c>
      <c r="E10" s="6" t="s">
        <v>18</v>
      </c>
      <c r="F10" s="33">
        <v>43326</v>
      </c>
      <c r="G10" s="22">
        <f t="shared" si="0"/>
        <v>1</v>
      </c>
      <c r="H10" s="7" t="s">
        <v>38</v>
      </c>
      <c r="I10" s="33">
        <v>43325</v>
      </c>
      <c r="J10" s="33">
        <v>43325</v>
      </c>
      <c r="K10" s="33">
        <v>43325</v>
      </c>
      <c r="L10" s="8">
        <v>4478066</v>
      </c>
      <c r="M10" s="9">
        <v>4477284.21</v>
      </c>
      <c r="N10" s="10">
        <v>99.982541889999993</v>
      </c>
      <c r="O10" s="19">
        <v>6.3733217600000003E-2</v>
      </c>
      <c r="P10" s="21" t="s">
        <v>19</v>
      </c>
    </row>
    <row r="11" spans="1:16" s="2" customFormat="1" x14ac:dyDescent="0.25">
      <c r="A11" s="3">
        <v>6</v>
      </c>
      <c r="B11" s="6" t="s">
        <v>47</v>
      </c>
      <c r="C11" s="6" t="s">
        <v>63</v>
      </c>
      <c r="D11" s="6" t="s">
        <v>17</v>
      </c>
      <c r="E11" s="6" t="s">
        <v>26</v>
      </c>
      <c r="F11" s="33">
        <v>43326</v>
      </c>
      <c r="G11" s="22">
        <f t="shared" si="0"/>
        <v>1</v>
      </c>
      <c r="H11" s="7" t="s">
        <v>38</v>
      </c>
      <c r="I11" s="33">
        <v>43325</v>
      </c>
      <c r="J11" s="33">
        <v>43325</v>
      </c>
      <c r="K11" s="33">
        <v>43325</v>
      </c>
      <c r="L11" s="8">
        <v>33441984</v>
      </c>
      <c r="M11" s="9">
        <v>33436145.66</v>
      </c>
      <c r="N11" s="10">
        <v>99.982541889999993</v>
      </c>
      <c r="O11" s="19">
        <v>6.3733217600000003E-2</v>
      </c>
      <c r="P11" s="21" t="s">
        <v>19</v>
      </c>
    </row>
    <row r="12" spans="1:16" s="2" customFormat="1" x14ac:dyDescent="0.25">
      <c r="A12" s="3">
        <v>7</v>
      </c>
      <c r="B12" s="6" t="s">
        <v>47</v>
      </c>
      <c r="C12" s="6" t="s">
        <v>63</v>
      </c>
      <c r="D12" s="6" t="s">
        <v>17</v>
      </c>
      <c r="E12" s="6" t="s">
        <v>27</v>
      </c>
      <c r="F12" s="33">
        <v>43326</v>
      </c>
      <c r="G12" s="22">
        <f t="shared" si="0"/>
        <v>1</v>
      </c>
      <c r="H12" s="7" t="s">
        <v>38</v>
      </c>
      <c r="I12" s="33">
        <v>43325</v>
      </c>
      <c r="J12" s="33">
        <v>43325</v>
      </c>
      <c r="K12" s="33">
        <v>43325</v>
      </c>
      <c r="L12" s="8">
        <v>497659148</v>
      </c>
      <c r="M12" s="9">
        <v>497572266.12</v>
      </c>
      <c r="N12" s="10">
        <v>99.982541889999993</v>
      </c>
      <c r="O12" s="19">
        <v>6.3733217600000003E-2</v>
      </c>
      <c r="P12" s="21" t="s">
        <v>19</v>
      </c>
    </row>
    <row r="13" spans="1:16" s="2" customFormat="1" x14ac:dyDescent="0.25">
      <c r="A13" s="3">
        <v>8</v>
      </c>
      <c r="B13" s="6" t="s">
        <v>47</v>
      </c>
      <c r="C13" s="6" t="s">
        <v>63</v>
      </c>
      <c r="D13" s="6" t="s">
        <v>17</v>
      </c>
      <c r="E13" s="6" t="s">
        <v>21</v>
      </c>
      <c r="F13" s="33">
        <v>43326</v>
      </c>
      <c r="G13" s="22">
        <f t="shared" si="0"/>
        <v>1</v>
      </c>
      <c r="H13" s="7" t="s">
        <v>38</v>
      </c>
      <c r="I13" s="33">
        <v>43325</v>
      </c>
      <c r="J13" s="33">
        <v>43325</v>
      </c>
      <c r="K13" s="33">
        <v>43325</v>
      </c>
      <c r="L13" s="8">
        <v>6195240</v>
      </c>
      <c r="M13" s="9">
        <v>6194158.4299999997</v>
      </c>
      <c r="N13" s="10">
        <v>99.982541889999993</v>
      </c>
      <c r="O13" s="19">
        <v>6.3733217600000003E-2</v>
      </c>
      <c r="P13" s="21" t="s">
        <v>19</v>
      </c>
    </row>
    <row r="14" spans="1:16" s="2" customFormat="1" x14ac:dyDescent="0.25">
      <c r="A14" s="3">
        <v>9</v>
      </c>
      <c r="B14" s="6" t="s">
        <v>47</v>
      </c>
      <c r="C14" s="6" t="s">
        <v>63</v>
      </c>
      <c r="D14" s="6" t="s">
        <v>17</v>
      </c>
      <c r="E14" s="6" t="s">
        <v>25</v>
      </c>
      <c r="F14" s="33">
        <v>43326</v>
      </c>
      <c r="G14" s="22">
        <f t="shared" si="0"/>
        <v>1</v>
      </c>
      <c r="H14" s="7" t="s">
        <v>38</v>
      </c>
      <c r="I14" s="33">
        <v>43325</v>
      </c>
      <c r="J14" s="33">
        <v>43325</v>
      </c>
      <c r="K14" s="33">
        <v>43325</v>
      </c>
      <c r="L14" s="8">
        <v>294005</v>
      </c>
      <c r="M14" s="9">
        <v>293953.67</v>
      </c>
      <c r="N14" s="10">
        <v>99.982541889999993</v>
      </c>
      <c r="O14" s="19">
        <v>6.3733217600000003E-2</v>
      </c>
      <c r="P14" s="21" t="s">
        <v>19</v>
      </c>
    </row>
    <row r="15" spans="1:16" s="2" customFormat="1" x14ac:dyDescent="0.25">
      <c r="A15" s="3">
        <v>10</v>
      </c>
      <c r="B15" s="6" t="s">
        <v>47</v>
      </c>
      <c r="C15" s="6" t="s">
        <v>63</v>
      </c>
      <c r="D15" s="6" t="s">
        <v>17</v>
      </c>
      <c r="E15" s="6" t="s">
        <v>40</v>
      </c>
      <c r="F15" s="33">
        <v>43326</v>
      </c>
      <c r="G15" s="22">
        <f t="shared" si="0"/>
        <v>1</v>
      </c>
      <c r="H15" s="7" t="s">
        <v>38</v>
      </c>
      <c r="I15" s="33">
        <v>43325</v>
      </c>
      <c r="J15" s="33">
        <v>43325</v>
      </c>
      <c r="K15" s="33">
        <v>43325</v>
      </c>
      <c r="L15" s="8">
        <v>1053251495</v>
      </c>
      <c r="M15" s="9">
        <v>1053067617.2</v>
      </c>
      <c r="N15" s="10">
        <v>99.982541889999993</v>
      </c>
      <c r="O15" s="19">
        <v>6.3733217600000003E-2</v>
      </c>
      <c r="P15" s="21" t="s">
        <v>19</v>
      </c>
    </row>
    <row r="16" spans="1:16" s="2" customFormat="1" x14ac:dyDescent="0.25">
      <c r="A16" s="3">
        <v>11</v>
      </c>
      <c r="B16" s="6" t="s">
        <v>47</v>
      </c>
      <c r="C16" s="6" t="s">
        <v>63</v>
      </c>
      <c r="D16" s="6" t="s">
        <v>17</v>
      </c>
      <c r="E16" s="6" t="s">
        <v>23</v>
      </c>
      <c r="F16" s="33">
        <v>43326</v>
      </c>
      <c r="G16" s="22">
        <f t="shared" si="0"/>
        <v>1</v>
      </c>
      <c r="H16" s="7" t="s">
        <v>38</v>
      </c>
      <c r="I16" s="33">
        <v>43325</v>
      </c>
      <c r="J16" s="33">
        <v>43325</v>
      </c>
      <c r="K16" s="33">
        <v>43325</v>
      </c>
      <c r="L16" s="8">
        <v>15710309</v>
      </c>
      <c r="M16" s="9">
        <v>15707566.279999999</v>
      </c>
      <c r="N16" s="10">
        <v>99.982541889999993</v>
      </c>
      <c r="O16" s="19">
        <v>6.3733217600000003E-2</v>
      </c>
      <c r="P16" s="21" t="s">
        <v>19</v>
      </c>
    </row>
    <row r="17" spans="1:16" s="2" customFormat="1" x14ac:dyDescent="0.25">
      <c r="A17" s="3">
        <v>12</v>
      </c>
      <c r="B17" s="6" t="s">
        <v>47</v>
      </c>
      <c r="C17" s="6" t="s">
        <v>63</v>
      </c>
      <c r="D17" s="6" t="s">
        <v>17</v>
      </c>
      <c r="E17" s="6" t="s">
        <v>48</v>
      </c>
      <c r="F17" s="33">
        <v>43326</v>
      </c>
      <c r="G17" s="22">
        <f t="shared" si="0"/>
        <v>1</v>
      </c>
      <c r="H17" s="7" t="s">
        <v>38</v>
      </c>
      <c r="I17" s="33">
        <v>43325</v>
      </c>
      <c r="J17" s="33">
        <v>43325</v>
      </c>
      <c r="K17" s="33">
        <v>43325</v>
      </c>
      <c r="L17" s="8">
        <v>648459300</v>
      </c>
      <c r="M17" s="9">
        <v>648346091.25999999</v>
      </c>
      <c r="N17" s="10">
        <v>99.982541889999993</v>
      </c>
      <c r="O17" s="19">
        <v>6.3733217600000003E-2</v>
      </c>
      <c r="P17" s="21" t="s">
        <v>19</v>
      </c>
    </row>
    <row r="18" spans="1:16" s="2" customFormat="1" x14ac:dyDescent="0.25">
      <c r="A18" s="3">
        <v>13</v>
      </c>
      <c r="B18" s="6" t="s">
        <v>47</v>
      </c>
      <c r="C18" s="6" t="s">
        <v>63</v>
      </c>
      <c r="D18" s="6" t="s">
        <v>17</v>
      </c>
      <c r="E18" s="6" t="s">
        <v>28</v>
      </c>
      <c r="F18" s="33">
        <v>43326</v>
      </c>
      <c r="G18" s="22">
        <f t="shared" si="0"/>
        <v>1</v>
      </c>
      <c r="H18" s="7" t="s">
        <v>38</v>
      </c>
      <c r="I18" s="33">
        <v>43325</v>
      </c>
      <c r="J18" s="33">
        <v>43325</v>
      </c>
      <c r="K18" s="33">
        <v>43325</v>
      </c>
      <c r="L18" s="8">
        <v>5230156</v>
      </c>
      <c r="M18" s="9">
        <v>5229242.91</v>
      </c>
      <c r="N18" s="10">
        <v>99.982541889999993</v>
      </c>
      <c r="O18" s="19">
        <v>6.3733217600000003E-2</v>
      </c>
      <c r="P18" s="21" t="s">
        <v>19</v>
      </c>
    </row>
    <row r="19" spans="1:16" s="2" customFormat="1" x14ac:dyDescent="0.25">
      <c r="A19" s="3">
        <v>14</v>
      </c>
      <c r="B19" s="6" t="s">
        <v>49</v>
      </c>
      <c r="C19" s="6" t="s">
        <v>50</v>
      </c>
      <c r="D19" s="6" t="s">
        <v>17</v>
      </c>
      <c r="E19" s="6" t="s">
        <v>20</v>
      </c>
      <c r="F19" s="33">
        <v>43342</v>
      </c>
      <c r="G19" s="22">
        <f t="shared" si="0"/>
        <v>17</v>
      </c>
      <c r="H19" s="7" t="s">
        <v>38</v>
      </c>
      <c r="I19" s="33">
        <v>43325</v>
      </c>
      <c r="J19" s="33">
        <v>43325</v>
      </c>
      <c r="K19" s="33">
        <v>43325</v>
      </c>
      <c r="L19" s="8">
        <v>5000000</v>
      </c>
      <c r="M19" s="9">
        <v>498398500</v>
      </c>
      <c r="N19" s="10">
        <v>99.679699999999997</v>
      </c>
      <c r="O19" s="19">
        <v>6.8990999999999997E-2</v>
      </c>
      <c r="P19" s="21" t="s">
        <v>19</v>
      </c>
    </row>
    <row r="20" spans="1:16" s="2" customFormat="1" x14ac:dyDescent="0.25">
      <c r="A20" s="3">
        <v>15</v>
      </c>
      <c r="B20" s="6" t="s">
        <v>47</v>
      </c>
      <c r="C20" s="6" t="s">
        <v>63</v>
      </c>
      <c r="D20" s="6" t="s">
        <v>17</v>
      </c>
      <c r="E20" s="6" t="s">
        <v>29</v>
      </c>
      <c r="F20" s="33">
        <v>43326</v>
      </c>
      <c r="G20" s="22">
        <f t="shared" si="0"/>
        <v>1</v>
      </c>
      <c r="H20" s="7" t="s">
        <v>38</v>
      </c>
      <c r="I20" s="33">
        <v>43325</v>
      </c>
      <c r="J20" s="33">
        <v>43325</v>
      </c>
      <c r="K20" s="33">
        <v>43325</v>
      </c>
      <c r="L20" s="8">
        <v>85687129</v>
      </c>
      <c r="M20" s="9">
        <v>85672169.650000006</v>
      </c>
      <c r="N20" s="10">
        <v>99.982541889999993</v>
      </c>
      <c r="O20" s="19">
        <v>6.3733217600000003E-2</v>
      </c>
      <c r="P20" s="21" t="s">
        <v>19</v>
      </c>
    </row>
    <row r="21" spans="1:16" s="2" customFormat="1" x14ac:dyDescent="0.25">
      <c r="A21" s="3">
        <v>16</v>
      </c>
      <c r="B21" s="6" t="s">
        <v>47</v>
      </c>
      <c r="C21" s="6" t="s">
        <v>63</v>
      </c>
      <c r="D21" s="6" t="s">
        <v>17</v>
      </c>
      <c r="E21" s="6" t="s">
        <v>36</v>
      </c>
      <c r="F21" s="33">
        <v>43326</v>
      </c>
      <c r="G21" s="22">
        <f t="shared" si="0"/>
        <v>1</v>
      </c>
      <c r="H21" s="7" t="s">
        <v>38</v>
      </c>
      <c r="I21" s="33">
        <v>43325</v>
      </c>
      <c r="J21" s="33">
        <v>43325</v>
      </c>
      <c r="K21" s="33">
        <v>43325</v>
      </c>
      <c r="L21" s="8">
        <v>8807577</v>
      </c>
      <c r="M21" s="9">
        <v>8806039.3599999994</v>
      </c>
      <c r="N21" s="10">
        <v>99.982541889999993</v>
      </c>
      <c r="O21" s="19">
        <v>6.3733217600000003E-2</v>
      </c>
      <c r="P21" s="21" t="s">
        <v>19</v>
      </c>
    </row>
    <row r="22" spans="1:16" s="2" customFormat="1" x14ac:dyDescent="0.25">
      <c r="A22" s="3">
        <v>17</v>
      </c>
      <c r="B22" s="6" t="s">
        <v>47</v>
      </c>
      <c r="C22" s="6" t="s">
        <v>63</v>
      </c>
      <c r="D22" s="6" t="s">
        <v>17</v>
      </c>
      <c r="E22" s="6" t="s">
        <v>30</v>
      </c>
      <c r="F22" s="33">
        <v>43326</v>
      </c>
      <c r="G22" s="22">
        <f t="shared" si="0"/>
        <v>1</v>
      </c>
      <c r="H22" s="7" t="s">
        <v>38</v>
      </c>
      <c r="I22" s="33">
        <v>43325</v>
      </c>
      <c r="J22" s="33">
        <v>43325</v>
      </c>
      <c r="K22" s="33">
        <v>43325</v>
      </c>
      <c r="L22" s="8">
        <v>6377201</v>
      </c>
      <c r="M22" s="9">
        <v>6376087.6600000001</v>
      </c>
      <c r="N22" s="10">
        <v>99.982541889999993</v>
      </c>
      <c r="O22" s="19">
        <v>6.3733217600000003E-2</v>
      </c>
      <c r="P22" s="21" t="s">
        <v>19</v>
      </c>
    </row>
    <row r="23" spans="1:16" s="2" customFormat="1" x14ac:dyDescent="0.25">
      <c r="A23" s="3">
        <v>18</v>
      </c>
      <c r="B23" s="6" t="s">
        <v>47</v>
      </c>
      <c r="C23" s="6" t="s">
        <v>63</v>
      </c>
      <c r="D23" s="6" t="s">
        <v>17</v>
      </c>
      <c r="E23" s="6" t="s">
        <v>37</v>
      </c>
      <c r="F23" s="33">
        <v>43326</v>
      </c>
      <c r="G23" s="22">
        <f t="shared" si="0"/>
        <v>1</v>
      </c>
      <c r="H23" s="7" t="s">
        <v>38</v>
      </c>
      <c r="I23" s="33">
        <v>43325</v>
      </c>
      <c r="J23" s="33">
        <v>43325</v>
      </c>
      <c r="K23" s="33">
        <v>43325</v>
      </c>
      <c r="L23" s="8">
        <v>30716683</v>
      </c>
      <c r="M23" s="9">
        <v>30711320.449999999</v>
      </c>
      <c r="N23" s="10">
        <v>99.982541889999993</v>
      </c>
      <c r="O23" s="19">
        <v>6.3733217600000003E-2</v>
      </c>
      <c r="P23" s="21" t="s">
        <v>19</v>
      </c>
    </row>
    <row r="24" spans="1:16" s="2" customFormat="1" x14ac:dyDescent="0.25">
      <c r="A24" s="3">
        <v>19</v>
      </c>
      <c r="B24" s="6" t="s">
        <v>47</v>
      </c>
      <c r="C24" s="6" t="s">
        <v>63</v>
      </c>
      <c r="D24" s="6" t="s">
        <v>17</v>
      </c>
      <c r="E24" s="6" t="s">
        <v>33</v>
      </c>
      <c r="F24" s="33">
        <v>43326</v>
      </c>
      <c r="G24" s="22">
        <f t="shared" si="0"/>
        <v>1</v>
      </c>
      <c r="H24" s="7" t="s">
        <v>38</v>
      </c>
      <c r="I24" s="33">
        <v>43325</v>
      </c>
      <c r="J24" s="33">
        <v>43325</v>
      </c>
      <c r="K24" s="33">
        <v>43325</v>
      </c>
      <c r="L24" s="8">
        <v>12505217</v>
      </c>
      <c r="M24" s="9">
        <v>12503033.83</v>
      </c>
      <c r="N24" s="10">
        <v>99.982541889999993</v>
      </c>
      <c r="O24" s="19">
        <v>6.3733217600000003E-2</v>
      </c>
      <c r="P24" s="21" t="s">
        <v>19</v>
      </c>
    </row>
    <row r="25" spans="1:16" s="2" customFormat="1" x14ac:dyDescent="0.25">
      <c r="A25" s="3">
        <v>20</v>
      </c>
      <c r="B25" s="6" t="s">
        <v>47</v>
      </c>
      <c r="C25" s="6" t="s">
        <v>63</v>
      </c>
      <c r="D25" s="6" t="s">
        <v>17</v>
      </c>
      <c r="E25" s="6" t="s">
        <v>31</v>
      </c>
      <c r="F25" s="33">
        <v>43326</v>
      </c>
      <c r="G25" s="22">
        <f t="shared" si="0"/>
        <v>1</v>
      </c>
      <c r="H25" s="7" t="s">
        <v>38</v>
      </c>
      <c r="I25" s="33">
        <v>43325</v>
      </c>
      <c r="J25" s="33">
        <v>43325</v>
      </c>
      <c r="K25" s="33">
        <v>43325</v>
      </c>
      <c r="L25" s="8">
        <v>165545842</v>
      </c>
      <c r="M25" s="9">
        <v>165516940.81999999</v>
      </c>
      <c r="N25" s="10">
        <v>99.982541889999993</v>
      </c>
      <c r="O25" s="19">
        <v>6.3733217600000003E-2</v>
      </c>
      <c r="P25" s="21" t="s">
        <v>19</v>
      </c>
    </row>
    <row r="26" spans="1:16" s="2" customFormat="1" x14ac:dyDescent="0.25">
      <c r="A26" s="3">
        <v>21</v>
      </c>
      <c r="B26" s="6" t="s">
        <v>47</v>
      </c>
      <c r="C26" s="6" t="s">
        <v>63</v>
      </c>
      <c r="D26" s="6" t="s">
        <v>17</v>
      </c>
      <c r="E26" s="6" t="s">
        <v>32</v>
      </c>
      <c r="F26" s="33">
        <v>43326</v>
      </c>
      <c r="G26" s="22">
        <f t="shared" si="0"/>
        <v>1</v>
      </c>
      <c r="H26" s="7" t="s">
        <v>38</v>
      </c>
      <c r="I26" s="33">
        <v>43325</v>
      </c>
      <c r="J26" s="33">
        <v>43325</v>
      </c>
      <c r="K26" s="33">
        <v>43325</v>
      </c>
      <c r="L26" s="8">
        <v>4906734</v>
      </c>
      <c r="M26" s="9">
        <v>4905877.38</v>
      </c>
      <c r="N26" s="10">
        <v>99.982541889999993</v>
      </c>
      <c r="O26" s="19">
        <v>6.3733217600000003E-2</v>
      </c>
      <c r="P26" s="21" t="s">
        <v>19</v>
      </c>
    </row>
    <row r="27" spans="1:16" s="2" customFormat="1" x14ac:dyDescent="0.25">
      <c r="A27" s="3">
        <v>22</v>
      </c>
      <c r="B27" s="6" t="s">
        <v>47</v>
      </c>
      <c r="C27" s="6" t="s">
        <v>63</v>
      </c>
      <c r="D27" s="6" t="s">
        <v>17</v>
      </c>
      <c r="E27" s="6" t="s">
        <v>22</v>
      </c>
      <c r="F27" s="33">
        <v>43326</v>
      </c>
      <c r="G27" s="22">
        <f t="shared" si="0"/>
        <v>1</v>
      </c>
      <c r="H27" s="7" t="s">
        <v>38</v>
      </c>
      <c r="I27" s="33">
        <v>43325</v>
      </c>
      <c r="J27" s="33">
        <v>43325</v>
      </c>
      <c r="K27" s="33">
        <v>43325</v>
      </c>
      <c r="L27" s="8">
        <v>773691979</v>
      </c>
      <c r="M27" s="9">
        <v>773556907</v>
      </c>
      <c r="N27" s="10">
        <v>99.982541889999993</v>
      </c>
      <c r="O27" s="19">
        <v>6.3733217600000003E-2</v>
      </c>
      <c r="P27" s="21" t="s">
        <v>19</v>
      </c>
    </row>
    <row r="29" spans="1:16" x14ac:dyDescent="0.25">
      <c r="A29" s="20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1" bestFit="1" customWidth="1"/>
    <col min="7" max="7" width="13.140625" style="1" bestFit="1" customWidth="1"/>
    <col min="8" max="8" width="15.5703125" style="1" bestFit="1" customWidth="1"/>
    <col min="9" max="11" width="13.28515625" style="3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1" spans="1:18" x14ac:dyDescent="0.25">
      <c r="C1" s="1" t="s">
        <v>64</v>
      </c>
    </row>
    <row r="3" spans="1:18" x14ac:dyDescent="0.25">
      <c r="A3" s="1" t="s">
        <v>0</v>
      </c>
      <c r="F3" s="31">
        <f>+'13.08.2018'!F3+1</f>
        <v>43326</v>
      </c>
    </row>
    <row r="4" spans="1:18" x14ac:dyDescent="0.25">
      <c r="G4" s="20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4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43</v>
      </c>
      <c r="C6" s="6" t="s">
        <v>44</v>
      </c>
      <c r="D6" s="6" t="s">
        <v>17</v>
      </c>
      <c r="E6" s="6" t="s">
        <v>20</v>
      </c>
      <c r="F6" s="37">
        <v>43382</v>
      </c>
      <c r="G6" s="35">
        <f>+F6-$F$3</f>
        <v>56</v>
      </c>
      <c r="H6" s="36" t="s">
        <v>38</v>
      </c>
      <c r="I6" s="37">
        <v>43325</v>
      </c>
      <c r="J6" s="37">
        <v>43325</v>
      </c>
      <c r="K6" s="37">
        <v>43326</v>
      </c>
      <c r="L6" s="8">
        <v>2500000</v>
      </c>
      <c r="M6" s="9">
        <v>247291000</v>
      </c>
      <c r="N6" s="10">
        <v>98.922399999999996</v>
      </c>
      <c r="O6" s="14">
        <v>7.1001999999999996E-2</v>
      </c>
      <c r="P6" s="21" t="s">
        <v>19</v>
      </c>
    </row>
    <row r="7" spans="1:18" s="2" customFormat="1" x14ac:dyDescent="0.25">
      <c r="A7" s="4">
        <v>2</v>
      </c>
      <c r="B7" s="6" t="s">
        <v>43</v>
      </c>
      <c r="C7" s="6" t="s">
        <v>44</v>
      </c>
      <c r="D7" s="6" t="s">
        <v>17</v>
      </c>
      <c r="E7" s="6" t="s">
        <v>20</v>
      </c>
      <c r="F7" s="33">
        <v>43382</v>
      </c>
      <c r="G7" s="22">
        <f>+F7-$F$3</f>
        <v>56</v>
      </c>
      <c r="H7" s="7" t="s">
        <v>38</v>
      </c>
      <c r="I7" s="33">
        <v>43325</v>
      </c>
      <c r="J7" s="33">
        <v>43325</v>
      </c>
      <c r="K7" s="33">
        <v>43326</v>
      </c>
      <c r="L7" s="8">
        <v>2500000</v>
      </c>
      <c r="M7" s="9">
        <v>247306000</v>
      </c>
      <c r="N7" s="10">
        <v>98.922399999999996</v>
      </c>
      <c r="O7" s="14">
        <v>7.1001999999999996E-2</v>
      </c>
      <c r="P7" s="21" t="s">
        <v>19</v>
      </c>
    </row>
    <row r="8" spans="1:18" x14ac:dyDescent="0.25">
      <c r="A8" s="4">
        <v>3</v>
      </c>
      <c r="B8" s="6" t="s">
        <v>51</v>
      </c>
      <c r="C8" s="6" t="s">
        <v>63</v>
      </c>
      <c r="D8" s="6" t="s">
        <v>17</v>
      </c>
      <c r="E8" s="6" t="s">
        <v>24</v>
      </c>
      <c r="F8" s="33">
        <v>43328</v>
      </c>
      <c r="G8" s="22">
        <f t="shared" ref="G8:G29" si="0">+F8-$F$3</f>
        <v>2</v>
      </c>
      <c r="H8" s="7" t="s">
        <v>39</v>
      </c>
      <c r="I8" s="33">
        <v>43326</v>
      </c>
      <c r="J8" s="33">
        <v>43326</v>
      </c>
      <c r="K8" s="33">
        <v>43326</v>
      </c>
      <c r="L8" s="8">
        <v>236348826</v>
      </c>
      <c r="M8" s="9">
        <v>236265676.94999999</v>
      </c>
      <c r="N8" s="10">
        <v>99.964819349999999</v>
      </c>
      <c r="O8" s="14">
        <v>6.4227283999999996E-2</v>
      </c>
      <c r="P8" s="21" t="s">
        <v>19</v>
      </c>
    </row>
    <row r="9" spans="1:18" x14ac:dyDescent="0.25">
      <c r="A9" s="4">
        <v>4</v>
      </c>
      <c r="B9" s="6" t="s">
        <v>51</v>
      </c>
      <c r="C9" s="6" t="s">
        <v>63</v>
      </c>
      <c r="D9" s="6" t="s">
        <v>17</v>
      </c>
      <c r="E9" s="6" t="s">
        <v>35</v>
      </c>
      <c r="F9" s="33">
        <v>43328</v>
      </c>
      <c r="G9" s="22">
        <f t="shared" si="0"/>
        <v>2</v>
      </c>
      <c r="H9" s="7" t="s">
        <v>39</v>
      </c>
      <c r="I9" s="33">
        <v>43326</v>
      </c>
      <c r="J9" s="33">
        <v>43326</v>
      </c>
      <c r="K9" s="33">
        <v>43326</v>
      </c>
      <c r="L9" s="8">
        <v>7771759</v>
      </c>
      <c r="M9" s="9">
        <v>7769024.8399999999</v>
      </c>
      <c r="N9" s="10">
        <v>99.964819349999999</v>
      </c>
      <c r="O9" s="14">
        <v>6.4227283999999996E-2</v>
      </c>
      <c r="P9" s="21" t="s">
        <v>19</v>
      </c>
    </row>
    <row r="10" spans="1:18" s="2" customFormat="1" x14ac:dyDescent="0.25">
      <c r="A10" s="4">
        <v>5</v>
      </c>
      <c r="B10" s="6" t="s">
        <v>51</v>
      </c>
      <c r="C10" s="6" t="s">
        <v>63</v>
      </c>
      <c r="D10" s="6" t="s">
        <v>17</v>
      </c>
      <c r="E10" s="6" t="s">
        <v>18</v>
      </c>
      <c r="F10" s="33">
        <v>43328</v>
      </c>
      <c r="G10" s="22">
        <f t="shared" si="0"/>
        <v>2</v>
      </c>
      <c r="H10" s="7" t="s">
        <v>39</v>
      </c>
      <c r="I10" s="33">
        <v>43326</v>
      </c>
      <c r="J10" s="33">
        <v>43326</v>
      </c>
      <c r="K10" s="33">
        <v>43326</v>
      </c>
      <c r="L10" s="8">
        <v>4292090</v>
      </c>
      <c r="M10" s="9">
        <v>4290580.01</v>
      </c>
      <c r="N10" s="10">
        <v>99.964819349999999</v>
      </c>
      <c r="O10" s="14">
        <v>6.4227283999999996E-2</v>
      </c>
      <c r="P10" s="21" t="s">
        <v>19</v>
      </c>
      <c r="Q10" s="17"/>
      <c r="R10" s="11"/>
    </row>
    <row r="11" spans="1:18" s="2" customFormat="1" x14ac:dyDescent="0.25">
      <c r="A11" s="4">
        <v>6</v>
      </c>
      <c r="B11" s="6" t="s">
        <v>51</v>
      </c>
      <c r="C11" s="6" t="s">
        <v>63</v>
      </c>
      <c r="D11" s="6" t="s">
        <v>17</v>
      </c>
      <c r="E11" s="6" t="s">
        <v>26</v>
      </c>
      <c r="F11" s="33">
        <v>43328</v>
      </c>
      <c r="G11" s="22">
        <f t="shared" si="0"/>
        <v>2</v>
      </c>
      <c r="H11" s="7" t="s">
        <v>39</v>
      </c>
      <c r="I11" s="33">
        <v>43326</v>
      </c>
      <c r="J11" s="33">
        <v>43326</v>
      </c>
      <c r="K11" s="33">
        <v>43326</v>
      </c>
      <c r="L11" s="8">
        <v>31736878</v>
      </c>
      <c r="M11" s="9">
        <v>31725712.760000002</v>
      </c>
      <c r="N11" s="10">
        <v>99.964819349999999</v>
      </c>
      <c r="O11" s="14">
        <v>6.4227283999999996E-2</v>
      </c>
      <c r="P11" s="21" t="s">
        <v>19</v>
      </c>
      <c r="Q11" s="17"/>
      <c r="R11" s="11"/>
    </row>
    <row r="12" spans="1:18" s="2" customFormat="1" x14ac:dyDescent="0.25">
      <c r="A12" s="4">
        <v>7</v>
      </c>
      <c r="B12" s="6" t="s">
        <v>51</v>
      </c>
      <c r="C12" s="6" t="s">
        <v>63</v>
      </c>
      <c r="D12" s="6" t="s">
        <v>17</v>
      </c>
      <c r="E12" s="6" t="s">
        <v>27</v>
      </c>
      <c r="F12" s="33">
        <v>43328</v>
      </c>
      <c r="G12" s="22">
        <f t="shared" si="0"/>
        <v>2</v>
      </c>
      <c r="H12" s="7" t="s">
        <v>39</v>
      </c>
      <c r="I12" s="33">
        <v>43326</v>
      </c>
      <c r="J12" s="33">
        <v>43326</v>
      </c>
      <c r="K12" s="33">
        <v>43326</v>
      </c>
      <c r="L12" s="8">
        <v>481078506</v>
      </c>
      <c r="M12" s="9">
        <v>480909259.44999999</v>
      </c>
      <c r="N12" s="10">
        <v>99.964819349999999</v>
      </c>
      <c r="O12" s="14">
        <v>6.4227283999999996E-2</v>
      </c>
      <c r="P12" s="21" t="s">
        <v>19</v>
      </c>
      <c r="Q12" s="17"/>
      <c r="R12" s="11"/>
    </row>
    <row r="13" spans="1:18" s="2" customFormat="1" x14ac:dyDescent="0.25">
      <c r="A13" s="4">
        <v>8</v>
      </c>
      <c r="B13" s="6" t="s">
        <v>51</v>
      </c>
      <c r="C13" s="6" t="s">
        <v>63</v>
      </c>
      <c r="D13" s="6" t="s">
        <v>17</v>
      </c>
      <c r="E13" s="6" t="s">
        <v>21</v>
      </c>
      <c r="F13" s="33">
        <v>43328</v>
      </c>
      <c r="G13" s="22">
        <f t="shared" si="0"/>
        <v>2</v>
      </c>
      <c r="H13" s="7" t="s">
        <v>39</v>
      </c>
      <c r="I13" s="33">
        <v>43326</v>
      </c>
      <c r="J13" s="33">
        <v>43326</v>
      </c>
      <c r="K13" s="33">
        <v>43326</v>
      </c>
      <c r="L13" s="8">
        <v>6179558</v>
      </c>
      <c r="M13" s="9">
        <v>6177383.9900000002</v>
      </c>
      <c r="N13" s="10">
        <v>99.964819349999999</v>
      </c>
      <c r="O13" s="14">
        <v>6.4227283999999996E-2</v>
      </c>
      <c r="P13" s="21" t="s">
        <v>19</v>
      </c>
      <c r="Q13" s="17"/>
      <c r="R13" s="11"/>
    </row>
    <row r="14" spans="1:18" s="2" customFormat="1" x14ac:dyDescent="0.25">
      <c r="A14" s="4">
        <v>9</v>
      </c>
      <c r="B14" s="6" t="s">
        <v>51</v>
      </c>
      <c r="C14" s="6" t="s">
        <v>63</v>
      </c>
      <c r="D14" s="6" t="s">
        <v>17</v>
      </c>
      <c r="E14" s="6" t="s">
        <v>25</v>
      </c>
      <c r="F14" s="33">
        <v>43328</v>
      </c>
      <c r="G14" s="22">
        <f t="shared" si="0"/>
        <v>2</v>
      </c>
      <c r="H14" s="7" t="s">
        <v>39</v>
      </c>
      <c r="I14" s="33">
        <v>43326</v>
      </c>
      <c r="J14" s="33">
        <v>43326</v>
      </c>
      <c r="K14" s="33">
        <v>43326</v>
      </c>
      <c r="L14" s="8">
        <v>56747</v>
      </c>
      <c r="M14" s="9">
        <v>56727.040000000001</v>
      </c>
      <c r="N14" s="10">
        <v>99.964819349999999</v>
      </c>
      <c r="O14" s="14">
        <v>6.4227283999999996E-2</v>
      </c>
      <c r="P14" s="21" t="s">
        <v>19</v>
      </c>
      <c r="Q14" s="17"/>
      <c r="R14" s="11"/>
    </row>
    <row r="15" spans="1:18" s="2" customFormat="1" x14ac:dyDescent="0.25">
      <c r="A15" s="4">
        <v>10</v>
      </c>
      <c r="B15" s="6" t="s">
        <v>51</v>
      </c>
      <c r="C15" s="6" t="s">
        <v>63</v>
      </c>
      <c r="D15" s="6" t="s">
        <v>17</v>
      </c>
      <c r="E15" s="6" t="s">
        <v>40</v>
      </c>
      <c r="F15" s="33">
        <v>43328</v>
      </c>
      <c r="G15" s="22">
        <f t="shared" si="0"/>
        <v>2</v>
      </c>
      <c r="H15" s="7" t="s">
        <v>39</v>
      </c>
      <c r="I15" s="33">
        <v>43326</v>
      </c>
      <c r="J15" s="33">
        <v>43326</v>
      </c>
      <c r="K15" s="33">
        <v>43326</v>
      </c>
      <c r="L15" s="8">
        <v>1038532083</v>
      </c>
      <c r="M15" s="9">
        <v>1038166720.66</v>
      </c>
      <c r="N15" s="10">
        <v>99.964819349999999</v>
      </c>
      <c r="O15" s="14">
        <v>6.4227283999999996E-2</v>
      </c>
      <c r="P15" s="21" t="s">
        <v>19</v>
      </c>
      <c r="Q15" s="17"/>
      <c r="R15" s="11"/>
    </row>
    <row r="16" spans="1:18" s="2" customFormat="1" x14ac:dyDescent="0.25">
      <c r="A16" s="4">
        <v>11</v>
      </c>
      <c r="B16" s="6" t="s">
        <v>51</v>
      </c>
      <c r="C16" s="6" t="s">
        <v>63</v>
      </c>
      <c r="D16" s="6" t="s">
        <v>17</v>
      </c>
      <c r="E16" s="6" t="s">
        <v>23</v>
      </c>
      <c r="F16" s="33">
        <v>43328</v>
      </c>
      <c r="G16" s="22">
        <f t="shared" si="0"/>
        <v>2</v>
      </c>
      <c r="H16" s="7" t="s">
        <v>39</v>
      </c>
      <c r="I16" s="33">
        <v>43326</v>
      </c>
      <c r="J16" s="33">
        <v>43326</v>
      </c>
      <c r="K16" s="33">
        <v>43326</v>
      </c>
      <c r="L16" s="8">
        <v>15666684</v>
      </c>
      <c r="M16" s="9">
        <v>15661172.359999999</v>
      </c>
      <c r="N16" s="10">
        <v>99.964819349999999</v>
      </c>
      <c r="O16" s="14">
        <v>6.4227283999999996E-2</v>
      </c>
      <c r="P16" s="21" t="s">
        <v>19</v>
      </c>
      <c r="Q16" s="17"/>
      <c r="R16" s="11"/>
    </row>
    <row r="17" spans="1:18" s="2" customFormat="1" x14ac:dyDescent="0.25">
      <c r="A17" s="4">
        <v>12</v>
      </c>
      <c r="B17" s="6" t="s">
        <v>51</v>
      </c>
      <c r="C17" s="6" t="s">
        <v>63</v>
      </c>
      <c r="D17" s="6" t="s">
        <v>17</v>
      </c>
      <c r="E17" s="6" t="s">
        <v>48</v>
      </c>
      <c r="F17" s="33">
        <v>43328</v>
      </c>
      <c r="G17" s="22">
        <f t="shared" si="0"/>
        <v>2</v>
      </c>
      <c r="H17" s="7" t="s">
        <v>39</v>
      </c>
      <c r="I17" s="33">
        <v>43326</v>
      </c>
      <c r="J17" s="33">
        <v>43326</v>
      </c>
      <c r="K17" s="33">
        <v>43326</v>
      </c>
      <c r="L17" s="8">
        <v>1021954956</v>
      </c>
      <c r="M17" s="9">
        <v>1021595425.6</v>
      </c>
      <c r="N17" s="10">
        <v>99.964819349999999</v>
      </c>
      <c r="O17" s="14">
        <v>6.4227283999999996E-2</v>
      </c>
      <c r="P17" s="21" t="s">
        <v>19</v>
      </c>
      <c r="Q17" s="17"/>
      <c r="R17" s="11"/>
    </row>
    <row r="18" spans="1:18" s="2" customFormat="1" x14ac:dyDescent="0.25">
      <c r="A18" s="4">
        <v>13</v>
      </c>
      <c r="B18" s="6" t="s">
        <v>51</v>
      </c>
      <c r="C18" s="6" t="s">
        <v>63</v>
      </c>
      <c r="D18" s="6" t="s">
        <v>17</v>
      </c>
      <c r="E18" s="6" t="s">
        <v>28</v>
      </c>
      <c r="F18" s="33">
        <v>43328</v>
      </c>
      <c r="G18" s="22">
        <f t="shared" si="0"/>
        <v>2</v>
      </c>
      <c r="H18" s="7" t="s">
        <v>39</v>
      </c>
      <c r="I18" s="33">
        <v>43326</v>
      </c>
      <c r="J18" s="33">
        <v>43326</v>
      </c>
      <c r="K18" s="33">
        <v>43326</v>
      </c>
      <c r="L18" s="8">
        <v>7894947</v>
      </c>
      <c r="M18" s="9">
        <v>7892169.5099999998</v>
      </c>
      <c r="N18" s="10">
        <v>99.964819349999999</v>
      </c>
      <c r="O18" s="14">
        <v>6.4227283999999996E-2</v>
      </c>
      <c r="P18" s="21" t="s">
        <v>19</v>
      </c>
      <c r="Q18" s="17"/>
      <c r="R18" s="11"/>
    </row>
    <row r="19" spans="1:18" s="2" customFormat="1" x14ac:dyDescent="0.25">
      <c r="A19" s="4">
        <v>14</v>
      </c>
      <c r="B19" s="6" t="s">
        <v>52</v>
      </c>
      <c r="C19" s="6" t="s">
        <v>53</v>
      </c>
      <c r="D19" s="6" t="s">
        <v>17</v>
      </c>
      <c r="E19" s="6" t="s">
        <v>20</v>
      </c>
      <c r="F19" s="33">
        <v>43353</v>
      </c>
      <c r="G19" s="22">
        <f t="shared" si="0"/>
        <v>27</v>
      </c>
      <c r="H19" s="7" t="s">
        <v>39</v>
      </c>
      <c r="I19" s="33">
        <v>43326</v>
      </c>
      <c r="J19" s="33">
        <v>43326</v>
      </c>
      <c r="K19" s="33">
        <v>43326</v>
      </c>
      <c r="L19" s="8">
        <v>10000000</v>
      </c>
      <c r="M19" s="9">
        <v>994775000</v>
      </c>
      <c r="N19" s="10">
        <v>99.477500000000006</v>
      </c>
      <c r="O19" s="14">
        <v>7.1004999999999999E-2</v>
      </c>
      <c r="P19" s="21" t="s">
        <v>19</v>
      </c>
      <c r="Q19" s="17"/>
      <c r="R19" s="11"/>
    </row>
    <row r="20" spans="1:18" s="2" customFormat="1" x14ac:dyDescent="0.25">
      <c r="A20" s="4">
        <v>15</v>
      </c>
      <c r="B20" s="6" t="s">
        <v>54</v>
      </c>
      <c r="C20" s="6" t="s">
        <v>55</v>
      </c>
      <c r="D20" s="6" t="s">
        <v>17</v>
      </c>
      <c r="E20" s="6" t="s">
        <v>20</v>
      </c>
      <c r="F20" s="33">
        <v>43354</v>
      </c>
      <c r="G20" s="22">
        <f t="shared" si="0"/>
        <v>28</v>
      </c>
      <c r="H20" s="7" t="s">
        <v>39</v>
      </c>
      <c r="I20" s="33">
        <v>43326</v>
      </c>
      <c r="J20" s="33">
        <v>43326</v>
      </c>
      <c r="K20" s="33">
        <v>43326</v>
      </c>
      <c r="L20" s="8">
        <v>10000000</v>
      </c>
      <c r="M20" s="9">
        <v>994583000</v>
      </c>
      <c r="N20" s="10">
        <v>99.458299999999994</v>
      </c>
      <c r="O20" s="14">
        <v>7.0998999999999993E-2</v>
      </c>
      <c r="P20" s="21" t="s">
        <v>19</v>
      </c>
      <c r="Q20" s="17"/>
      <c r="R20" s="11"/>
    </row>
    <row r="21" spans="1:18" s="2" customFormat="1" x14ac:dyDescent="0.25">
      <c r="A21" s="4">
        <v>16</v>
      </c>
      <c r="B21" s="6" t="s">
        <v>56</v>
      </c>
      <c r="C21" s="6" t="s">
        <v>57</v>
      </c>
      <c r="D21" s="6" t="s">
        <v>17</v>
      </c>
      <c r="E21" s="6" t="s">
        <v>20</v>
      </c>
      <c r="F21" s="33">
        <v>43371</v>
      </c>
      <c r="G21" s="22">
        <f t="shared" si="0"/>
        <v>45</v>
      </c>
      <c r="H21" s="7" t="s">
        <v>39</v>
      </c>
      <c r="I21" s="33">
        <v>43326</v>
      </c>
      <c r="J21" s="33">
        <v>43326</v>
      </c>
      <c r="K21" s="33">
        <v>43326</v>
      </c>
      <c r="L21" s="8">
        <v>20000000</v>
      </c>
      <c r="M21" s="9">
        <v>1982452000</v>
      </c>
      <c r="N21" s="10">
        <v>99.122600000000006</v>
      </c>
      <c r="O21" s="14">
        <v>7.1796834313152036E-2</v>
      </c>
      <c r="P21" s="21" t="s">
        <v>19</v>
      </c>
      <c r="Q21" s="17"/>
      <c r="R21" s="11"/>
    </row>
    <row r="22" spans="1:18" s="2" customFormat="1" x14ac:dyDescent="0.25">
      <c r="A22" s="4">
        <v>17</v>
      </c>
      <c r="B22" s="6" t="s">
        <v>41</v>
      </c>
      <c r="C22" s="6" t="s">
        <v>42</v>
      </c>
      <c r="D22" s="6" t="s">
        <v>17</v>
      </c>
      <c r="E22" s="6" t="s">
        <v>20</v>
      </c>
      <c r="F22" s="33">
        <v>43353</v>
      </c>
      <c r="G22" s="22">
        <f t="shared" si="0"/>
        <v>27</v>
      </c>
      <c r="H22" s="7" t="s">
        <v>39</v>
      </c>
      <c r="I22" s="33">
        <v>43326</v>
      </c>
      <c r="J22" s="33">
        <v>43326</v>
      </c>
      <c r="K22" s="33">
        <v>43326</v>
      </c>
      <c r="L22" s="8">
        <v>5000000</v>
      </c>
      <c r="M22" s="9">
        <v>497387500</v>
      </c>
      <c r="N22" s="10">
        <v>99.477500000000006</v>
      </c>
      <c r="O22" s="14">
        <v>7.1004999999999999E-2</v>
      </c>
      <c r="P22" s="21" t="s">
        <v>19</v>
      </c>
      <c r="Q22" s="17"/>
      <c r="R22" s="11"/>
    </row>
    <row r="23" spans="1:18" s="2" customFormat="1" x14ac:dyDescent="0.25">
      <c r="A23" s="4">
        <v>18</v>
      </c>
      <c r="B23" s="6" t="s">
        <v>51</v>
      </c>
      <c r="C23" s="6" t="s">
        <v>63</v>
      </c>
      <c r="D23" s="6" t="s">
        <v>17</v>
      </c>
      <c r="E23" s="6" t="s">
        <v>29</v>
      </c>
      <c r="F23" s="33">
        <v>43328</v>
      </c>
      <c r="G23" s="22">
        <f t="shared" si="0"/>
        <v>2</v>
      </c>
      <c r="H23" s="7" t="s">
        <v>39</v>
      </c>
      <c r="I23" s="33">
        <v>43326</v>
      </c>
      <c r="J23" s="33">
        <v>43326</v>
      </c>
      <c r="K23" s="33">
        <v>43326</v>
      </c>
      <c r="L23" s="8">
        <v>180895689</v>
      </c>
      <c r="M23" s="9">
        <v>180832048.72</v>
      </c>
      <c r="N23" s="10">
        <v>99.964819349999999</v>
      </c>
      <c r="O23" s="14">
        <v>6.4227283999999996E-2</v>
      </c>
      <c r="P23" s="21" t="s">
        <v>19</v>
      </c>
      <c r="Q23" s="17"/>
      <c r="R23" s="11"/>
    </row>
    <row r="24" spans="1:18" s="2" customFormat="1" x14ac:dyDescent="0.25">
      <c r="A24" s="4">
        <v>19</v>
      </c>
      <c r="B24" s="6" t="s">
        <v>51</v>
      </c>
      <c r="C24" s="6" t="s">
        <v>63</v>
      </c>
      <c r="D24" s="6" t="s">
        <v>17</v>
      </c>
      <c r="E24" s="6" t="s">
        <v>36</v>
      </c>
      <c r="F24" s="33">
        <v>43328</v>
      </c>
      <c r="G24" s="22">
        <f t="shared" si="0"/>
        <v>2</v>
      </c>
      <c r="H24" s="7" t="s">
        <v>39</v>
      </c>
      <c r="I24" s="33">
        <v>43326</v>
      </c>
      <c r="J24" s="33">
        <v>43326</v>
      </c>
      <c r="K24" s="33">
        <v>43326</v>
      </c>
      <c r="L24" s="8">
        <v>8858103</v>
      </c>
      <c r="M24" s="9">
        <v>8854986.6600000001</v>
      </c>
      <c r="N24" s="10">
        <v>99.964819349999999</v>
      </c>
      <c r="O24" s="14">
        <v>6.4227283999999996E-2</v>
      </c>
      <c r="P24" s="21" t="s">
        <v>19</v>
      </c>
      <c r="Q24" s="17"/>
      <c r="R24" s="11"/>
    </row>
    <row r="25" spans="1:18" s="2" customFormat="1" x14ac:dyDescent="0.25">
      <c r="A25" s="4">
        <v>20</v>
      </c>
      <c r="B25" s="6" t="s">
        <v>51</v>
      </c>
      <c r="C25" s="6" t="s">
        <v>63</v>
      </c>
      <c r="D25" s="6" t="s">
        <v>17</v>
      </c>
      <c r="E25" s="6" t="s">
        <v>30</v>
      </c>
      <c r="F25" s="33">
        <v>43328</v>
      </c>
      <c r="G25" s="22">
        <f t="shared" si="0"/>
        <v>2</v>
      </c>
      <c r="H25" s="7" t="s">
        <v>39</v>
      </c>
      <c r="I25" s="33">
        <v>43326</v>
      </c>
      <c r="J25" s="33">
        <v>43326</v>
      </c>
      <c r="K25" s="33">
        <v>43326</v>
      </c>
      <c r="L25" s="8">
        <v>6327609</v>
      </c>
      <c r="M25" s="9">
        <v>6325382.9100000001</v>
      </c>
      <c r="N25" s="10">
        <v>99.964819349999999</v>
      </c>
      <c r="O25" s="14">
        <v>6.4227283999999996E-2</v>
      </c>
      <c r="P25" s="21" t="s">
        <v>19</v>
      </c>
      <c r="Q25" s="12"/>
    </row>
    <row r="26" spans="1:18" s="2" customFormat="1" x14ac:dyDescent="0.25">
      <c r="A26" s="4">
        <v>21</v>
      </c>
      <c r="B26" s="6" t="s">
        <v>51</v>
      </c>
      <c r="C26" s="6" t="s">
        <v>63</v>
      </c>
      <c r="D26" s="6" t="s">
        <v>17</v>
      </c>
      <c r="E26" s="6" t="s">
        <v>37</v>
      </c>
      <c r="F26" s="33">
        <v>43328</v>
      </c>
      <c r="G26" s="22">
        <f t="shared" si="0"/>
        <v>2</v>
      </c>
      <c r="H26" s="7" t="s">
        <v>39</v>
      </c>
      <c r="I26" s="33">
        <v>43326</v>
      </c>
      <c r="J26" s="33">
        <v>43326</v>
      </c>
      <c r="K26" s="33">
        <v>43326</v>
      </c>
      <c r="L26" s="8">
        <v>54299379</v>
      </c>
      <c r="M26" s="9">
        <v>54280276.130000003</v>
      </c>
      <c r="N26" s="10">
        <v>99.964819349999999</v>
      </c>
      <c r="O26" s="14">
        <v>6.4227283999999996E-2</v>
      </c>
      <c r="P26" s="21" t="s">
        <v>19</v>
      </c>
      <c r="Q26" s="16"/>
      <c r="R26" s="15"/>
    </row>
    <row r="27" spans="1:18" s="2" customFormat="1" x14ac:dyDescent="0.25">
      <c r="A27" s="4">
        <v>22</v>
      </c>
      <c r="B27" s="6" t="s">
        <v>51</v>
      </c>
      <c r="C27" s="6" t="s">
        <v>63</v>
      </c>
      <c r="D27" s="6" t="s">
        <v>17</v>
      </c>
      <c r="E27" s="6" t="s">
        <v>33</v>
      </c>
      <c r="F27" s="33">
        <v>43328</v>
      </c>
      <c r="G27" s="22">
        <f t="shared" si="0"/>
        <v>2</v>
      </c>
      <c r="H27" s="7" t="s">
        <v>39</v>
      </c>
      <c r="I27" s="33">
        <v>43326</v>
      </c>
      <c r="J27" s="33">
        <v>43326</v>
      </c>
      <c r="K27" s="33">
        <v>43326</v>
      </c>
      <c r="L27" s="8">
        <v>14041680</v>
      </c>
      <c r="M27" s="9">
        <v>14036740.050000001</v>
      </c>
      <c r="N27" s="10">
        <v>99.964819349999999</v>
      </c>
      <c r="O27" s="14">
        <v>6.4227283999999996E-2</v>
      </c>
      <c r="P27" s="21" t="s">
        <v>19</v>
      </c>
      <c r="Q27" s="16"/>
      <c r="R27" s="15"/>
    </row>
    <row r="28" spans="1:18" s="2" customFormat="1" x14ac:dyDescent="0.25">
      <c r="A28" s="4">
        <v>23</v>
      </c>
      <c r="B28" s="6" t="s">
        <v>51</v>
      </c>
      <c r="C28" s="6" t="s">
        <v>63</v>
      </c>
      <c r="D28" s="6" t="s">
        <v>17</v>
      </c>
      <c r="E28" s="6" t="s">
        <v>31</v>
      </c>
      <c r="F28" s="33">
        <v>43328</v>
      </c>
      <c r="G28" s="22">
        <f t="shared" si="0"/>
        <v>2</v>
      </c>
      <c r="H28" s="7" t="s">
        <v>39</v>
      </c>
      <c r="I28" s="33">
        <v>43326</v>
      </c>
      <c r="J28" s="33">
        <v>43326</v>
      </c>
      <c r="K28" s="33">
        <v>43326</v>
      </c>
      <c r="L28" s="8">
        <v>153570914</v>
      </c>
      <c r="M28" s="9">
        <v>153516886.75</v>
      </c>
      <c r="N28" s="10">
        <v>99.964819349999999</v>
      </c>
      <c r="O28" s="14">
        <v>6.4227283999999996E-2</v>
      </c>
      <c r="P28" s="21" t="s">
        <v>19</v>
      </c>
      <c r="Q28" s="12"/>
    </row>
    <row r="29" spans="1:18" s="2" customFormat="1" x14ac:dyDescent="0.25">
      <c r="A29" s="4">
        <v>24</v>
      </c>
      <c r="B29" s="6" t="s">
        <v>51</v>
      </c>
      <c r="C29" s="6" t="s">
        <v>63</v>
      </c>
      <c r="D29" s="6" t="s">
        <v>17</v>
      </c>
      <c r="E29" s="6" t="s">
        <v>32</v>
      </c>
      <c r="F29" s="33">
        <v>43328</v>
      </c>
      <c r="G29" s="22">
        <f t="shared" si="0"/>
        <v>2</v>
      </c>
      <c r="H29" s="7" t="s">
        <v>39</v>
      </c>
      <c r="I29" s="33">
        <v>43326</v>
      </c>
      <c r="J29" s="33">
        <v>43326</v>
      </c>
      <c r="K29" s="33">
        <v>43326</v>
      </c>
      <c r="L29" s="8">
        <v>4907256</v>
      </c>
      <c r="M29" s="9">
        <v>4905529.5999999996</v>
      </c>
      <c r="N29" s="10">
        <v>99.964819349999999</v>
      </c>
      <c r="O29" s="14">
        <v>6.4227283999999996E-2</v>
      </c>
      <c r="P29" s="21" t="s">
        <v>19</v>
      </c>
      <c r="Q29" s="12"/>
    </row>
    <row r="31" spans="1:18" x14ac:dyDescent="0.25">
      <c r="A31" s="20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44.85546875" style="1" bestFit="1" customWidth="1"/>
    <col min="3" max="3" width="13.5703125" style="1" bestFit="1" customWidth="1"/>
    <col min="4" max="4" width="16.28515625" style="2" customWidth="1"/>
    <col min="5" max="5" width="45.28515625" style="1" bestFit="1" customWidth="1"/>
    <col min="6" max="6" width="13.28515625" style="31" bestFit="1" customWidth="1"/>
    <col min="7" max="7" width="13.140625" style="1" customWidth="1"/>
    <col min="8" max="8" width="15.5703125" style="1" customWidth="1"/>
    <col min="9" max="11" width="13.28515625" style="31" bestFit="1" customWidth="1"/>
    <col min="12" max="12" width="15.42578125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1">
        <f>+'14.08.2018'!F3+2</f>
        <v>43328</v>
      </c>
    </row>
    <row r="4" spans="1:18" x14ac:dyDescent="0.25">
      <c r="G4" s="20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2" t="s">
        <v>6</v>
      </c>
      <c r="G5" s="3" t="s">
        <v>7</v>
      </c>
      <c r="H5" s="3" t="s">
        <v>8</v>
      </c>
      <c r="I5" s="32" t="s">
        <v>9</v>
      </c>
      <c r="J5" s="32" t="s">
        <v>10</v>
      </c>
      <c r="K5" s="32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58</v>
      </c>
      <c r="C6" s="6" t="s">
        <v>59</v>
      </c>
      <c r="D6" s="6" t="s">
        <v>17</v>
      </c>
      <c r="E6" s="6" t="s">
        <v>20</v>
      </c>
      <c r="F6" s="33">
        <v>43419</v>
      </c>
      <c r="G6" s="22">
        <f>+F6-$F$3</f>
        <v>91</v>
      </c>
      <c r="H6" s="7" t="s">
        <v>38</v>
      </c>
      <c r="I6" s="33">
        <v>43326</v>
      </c>
      <c r="J6" s="33">
        <v>43326</v>
      </c>
      <c r="K6" s="33">
        <v>43328</v>
      </c>
      <c r="L6" s="8">
        <v>25000000</v>
      </c>
      <c r="M6" s="9">
        <v>2458322500</v>
      </c>
      <c r="N6" s="10">
        <v>98.332899999999995</v>
      </c>
      <c r="O6" s="14">
        <v>6.8000999999999992E-2</v>
      </c>
      <c r="P6" s="21" t="s">
        <v>19</v>
      </c>
      <c r="Q6" s="16"/>
      <c r="R6" s="15"/>
    </row>
    <row r="7" spans="1:18" s="2" customFormat="1" x14ac:dyDescent="0.25">
      <c r="A7" s="4">
        <v>2</v>
      </c>
      <c r="B7" s="6" t="s">
        <v>58</v>
      </c>
      <c r="C7" s="6" t="s">
        <v>59</v>
      </c>
      <c r="D7" s="6" t="s">
        <v>17</v>
      </c>
      <c r="E7" s="6" t="s">
        <v>20</v>
      </c>
      <c r="F7" s="33">
        <v>43419</v>
      </c>
      <c r="G7" s="22">
        <f>+F7-$F$3</f>
        <v>91</v>
      </c>
      <c r="H7" s="7" t="s">
        <v>38</v>
      </c>
      <c r="I7" s="33">
        <v>43326</v>
      </c>
      <c r="J7" s="33">
        <v>43326</v>
      </c>
      <c r="K7" s="33">
        <v>43328</v>
      </c>
      <c r="L7" s="8">
        <v>5000000</v>
      </c>
      <c r="M7" s="9">
        <v>491664500</v>
      </c>
      <c r="N7" s="10">
        <v>98.332899999999995</v>
      </c>
      <c r="O7" s="14">
        <v>6.8000999999999992E-2</v>
      </c>
      <c r="P7" s="21" t="s">
        <v>19</v>
      </c>
      <c r="Q7" s="16"/>
      <c r="R7" s="15"/>
    </row>
    <row r="8" spans="1:18" s="2" customFormat="1" x14ac:dyDescent="0.25">
      <c r="A8" s="4">
        <v>3</v>
      </c>
      <c r="B8" s="6" t="s">
        <v>58</v>
      </c>
      <c r="C8" s="6" t="s">
        <v>59</v>
      </c>
      <c r="D8" s="6" t="s">
        <v>17</v>
      </c>
      <c r="E8" s="6" t="s">
        <v>22</v>
      </c>
      <c r="F8" s="33">
        <v>43419</v>
      </c>
      <c r="G8" s="22">
        <f>+F8-$F$3</f>
        <v>91</v>
      </c>
      <c r="H8" s="7" t="s">
        <v>38</v>
      </c>
      <c r="I8" s="33">
        <v>43326</v>
      </c>
      <c r="J8" s="33">
        <v>43326</v>
      </c>
      <c r="K8" s="33">
        <v>43328</v>
      </c>
      <c r="L8" s="8">
        <v>10000000</v>
      </c>
      <c r="M8" s="9">
        <v>983305000</v>
      </c>
      <c r="N8" s="10">
        <v>98.330500000000001</v>
      </c>
      <c r="O8" s="14">
        <v>6.8099999999999994E-2</v>
      </c>
      <c r="P8" s="21" t="s">
        <v>19</v>
      </c>
      <c r="Q8" s="16"/>
      <c r="R8" s="15"/>
    </row>
    <row r="9" spans="1:18" s="2" customFormat="1" x14ac:dyDescent="0.25">
      <c r="A9" s="4">
        <v>4</v>
      </c>
      <c r="B9" s="6" t="s">
        <v>58</v>
      </c>
      <c r="C9" s="6" t="s">
        <v>59</v>
      </c>
      <c r="D9" s="6" t="s">
        <v>17</v>
      </c>
      <c r="E9" s="6" t="s">
        <v>22</v>
      </c>
      <c r="F9" s="33">
        <v>43419</v>
      </c>
      <c r="G9" s="22">
        <f>+F9-$F$3</f>
        <v>91</v>
      </c>
      <c r="H9" s="7" t="s">
        <v>38</v>
      </c>
      <c r="I9" s="33">
        <v>43326</v>
      </c>
      <c r="J9" s="33">
        <v>43326</v>
      </c>
      <c r="K9" s="33">
        <v>43328</v>
      </c>
      <c r="L9" s="8">
        <v>5000000</v>
      </c>
      <c r="M9" s="9">
        <v>491670500</v>
      </c>
      <c r="N9" s="10">
        <v>98.334100000000007</v>
      </c>
      <c r="O9" s="14">
        <v>6.7950999999999998E-2</v>
      </c>
      <c r="P9" s="21" t="s">
        <v>19</v>
      </c>
      <c r="Q9" s="16"/>
      <c r="R9" s="15"/>
    </row>
    <row r="10" spans="1:18" s="2" customFormat="1" x14ac:dyDescent="0.25">
      <c r="A10" s="4">
        <v>5</v>
      </c>
      <c r="B10" s="6" t="s">
        <v>60</v>
      </c>
      <c r="C10" s="6" t="s">
        <v>63</v>
      </c>
      <c r="D10" s="6" t="s">
        <v>17</v>
      </c>
      <c r="E10" s="6" t="s">
        <v>24</v>
      </c>
      <c r="F10" s="33">
        <v>43332</v>
      </c>
      <c r="G10" s="22">
        <f t="shared" ref="G10:G28" si="0">+F10-$F$3</f>
        <v>4</v>
      </c>
      <c r="H10" s="7" t="s">
        <v>39</v>
      </c>
      <c r="I10" s="33">
        <v>43328</v>
      </c>
      <c r="J10" s="33">
        <v>43328</v>
      </c>
      <c r="K10" s="33">
        <v>43328</v>
      </c>
      <c r="L10" s="8">
        <v>381455390</v>
      </c>
      <c r="M10" s="9">
        <v>381210345.69</v>
      </c>
      <c r="N10" s="10">
        <v>99.935760689999995</v>
      </c>
      <c r="O10" s="14">
        <v>5.8656046999999996E-2</v>
      </c>
      <c r="P10" s="21" t="s">
        <v>19</v>
      </c>
      <c r="Q10" s="18"/>
      <c r="R10" s="11"/>
    </row>
    <row r="11" spans="1:18" s="2" customFormat="1" x14ac:dyDescent="0.25">
      <c r="A11" s="4">
        <v>6</v>
      </c>
      <c r="B11" s="6" t="s">
        <v>60</v>
      </c>
      <c r="C11" s="6" t="s">
        <v>63</v>
      </c>
      <c r="D11" s="6" t="s">
        <v>17</v>
      </c>
      <c r="E11" s="6" t="s">
        <v>35</v>
      </c>
      <c r="F11" s="33">
        <v>43332</v>
      </c>
      <c r="G11" s="22">
        <f t="shared" si="0"/>
        <v>4</v>
      </c>
      <c r="H11" s="7" t="s">
        <v>39</v>
      </c>
      <c r="I11" s="33">
        <v>43328</v>
      </c>
      <c r="J11" s="33">
        <v>43328</v>
      </c>
      <c r="K11" s="33">
        <v>43328</v>
      </c>
      <c r="L11" s="8">
        <v>7498586</v>
      </c>
      <c r="M11" s="9">
        <v>7493768.96</v>
      </c>
      <c r="N11" s="10">
        <v>99.935760689999995</v>
      </c>
      <c r="O11" s="14">
        <v>5.8656046999999996E-2</v>
      </c>
      <c r="P11" s="21" t="s">
        <v>19</v>
      </c>
      <c r="Q11" s="18"/>
      <c r="R11" s="11"/>
    </row>
    <row r="12" spans="1:18" s="2" customFormat="1" x14ac:dyDescent="0.25">
      <c r="A12" s="4">
        <v>7</v>
      </c>
      <c r="B12" s="6" t="s">
        <v>60</v>
      </c>
      <c r="C12" s="6" t="s">
        <v>63</v>
      </c>
      <c r="D12" s="6" t="s">
        <v>17</v>
      </c>
      <c r="E12" s="6" t="s">
        <v>26</v>
      </c>
      <c r="F12" s="33">
        <v>43332</v>
      </c>
      <c r="G12" s="22">
        <f t="shared" si="0"/>
        <v>4</v>
      </c>
      <c r="H12" s="7" t="s">
        <v>39</v>
      </c>
      <c r="I12" s="33">
        <v>43328</v>
      </c>
      <c r="J12" s="33">
        <v>43328</v>
      </c>
      <c r="K12" s="33">
        <v>43328</v>
      </c>
      <c r="L12" s="8">
        <v>31382788</v>
      </c>
      <c r="M12" s="9">
        <v>31362627.91</v>
      </c>
      <c r="N12" s="10">
        <v>99.935760689999995</v>
      </c>
      <c r="O12" s="14">
        <v>5.8656046999999996E-2</v>
      </c>
      <c r="P12" s="21" t="s">
        <v>19</v>
      </c>
      <c r="Q12" s="12"/>
    </row>
    <row r="13" spans="1:18" s="2" customFormat="1" x14ac:dyDescent="0.25">
      <c r="A13" s="4">
        <v>8</v>
      </c>
      <c r="B13" s="6" t="s">
        <v>60</v>
      </c>
      <c r="C13" s="6" t="s">
        <v>63</v>
      </c>
      <c r="D13" s="6" t="s">
        <v>17</v>
      </c>
      <c r="E13" s="6" t="s">
        <v>27</v>
      </c>
      <c r="F13" s="33">
        <v>43332</v>
      </c>
      <c r="G13" s="22">
        <f t="shared" si="0"/>
        <v>4</v>
      </c>
      <c r="H13" s="7" t="s">
        <v>39</v>
      </c>
      <c r="I13" s="33">
        <v>43328</v>
      </c>
      <c r="J13" s="33">
        <v>43328</v>
      </c>
      <c r="K13" s="33">
        <v>43328</v>
      </c>
      <c r="L13" s="8">
        <v>475874694</v>
      </c>
      <c r="M13" s="9">
        <v>475568995.38</v>
      </c>
      <c r="N13" s="10">
        <v>99.935760689999995</v>
      </c>
      <c r="O13" s="14">
        <v>5.8656046999999996E-2</v>
      </c>
      <c r="P13" s="21" t="s">
        <v>19</v>
      </c>
      <c r="Q13" s="12"/>
    </row>
    <row r="14" spans="1:18" s="2" customFormat="1" x14ac:dyDescent="0.25">
      <c r="A14" s="4">
        <v>9</v>
      </c>
      <c r="B14" s="6" t="s">
        <v>60</v>
      </c>
      <c r="C14" s="6" t="s">
        <v>63</v>
      </c>
      <c r="D14" s="6" t="s">
        <v>17</v>
      </c>
      <c r="E14" s="6" t="s">
        <v>21</v>
      </c>
      <c r="F14" s="33">
        <v>43332</v>
      </c>
      <c r="G14" s="22">
        <f t="shared" si="0"/>
        <v>4</v>
      </c>
      <c r="H14" s="7" t="s">
        <v>39</v>
      </c>
      <c r="I14" s="33">
        <v>43328</v>
      </c>
      <c r="J14" s="33">
        <v>43328</v>
      </c>
      <c r="K14" s="33">
        <v>43328</v>
      </c>
      <c r="L14" s="8">
        <v>6152966</v>
      </c>
      <c r="M14" s="9">
        <v>6149013.3799999999</v>
      </c>
      <c r="N14" s="10">
        <v>99.935760689999995</v>
      </c>
      <c r="O14" s="14">
        <v>5.8656046999999996E-2</v>
      </c>
      <c r="P14" s="21" t="s">
        <v>19</v>
      </c>
      <c r="Q14" s="12"/>
    </row>
    <row r="15" spans="1:18" s="2" customFormat="1" x14ac:dyDescent="0.25">
      <c r="A15" s="4">
        <v>10</v>
      </c>
      <c r="B15" s="6" t="s">
        <v>60</v>
      </c>
      <c r="C15" s="6" t="s">
        <v>63</v>
      </c>
      <c r="D15" s="6" t="s">
        <v>17</v>
      </c>
      <c r="E15" s="6" t="s">
        <v>25</v>
      </c>
      <c r="F15" s="33">
        <v>43332</v>
      </c>
      <c r="G15" s="22">
        <f t="shared" si="0"/>
        <v>4</v>
      </c>
      <c r="H15" s="7" t="s">
        <v>39</v>
      </c>
      <c r="I15" s="33">
        <v>43328</v>
      </c>
      <c r="J15" s="33">
        <v>43328</v>
      </c>
      <c r="K15" s="33">
        <v>43328</v>
      </c>
      <c r="L15" s="8">
        <v>73880</v>
      </c>
      <c r="M15" s="9">
        <v>73832.539999999994</v>
      </c>
      <c r="N15" s="10">
        <v>99.935760689999995</v>
      </c>
      <c r="O15" s="14">
        <v>5.8656046999999996E-2</v>
      </c>
      <c r="P15" s="21" t="s">
        <v>19</v>
      </c>
      <c r="Q15" s="12"/>
    </row>
    <row r="16" spans="1:18" s="2" customFormat="1" x14ac:dyDescent="0.25">
      <c r="A16" s="4">
        <v>11</v>
      </c>
      <c r="B16" s="6" t="s">
        <v>60</v>
      </c>
      <c r="C16" s="6" t="s">
        <v>63</v>
      </c>
      <c r="D16" s="6" t="s">
        <v>17</v>
      </c>
      <c r="E16" s="6" t="s">
        <v>40</v>
      </c>
      <c r="F16" s="33">
        <v>43332</v>
      </c>
      <c r="G16" s="22">
        <f t="shared" si="0"/>
        <v>4</v>
      </c>
      <c r="H16" s="7" t="s">
        <v>39</v>
      </c>
      <c r="I16" s="33">
        <v>43328</v>
      </c>
      <c r="J16" s="33">
        <v>43328</v>
      </c>
      <c r="K16" s="33">
        <v>43328</v>
      </c>
      <c r="L16" s="8">
        <v>1037848372</v>
      </c>
      <c r="M16" s="9">
        <v>1037181665.37</v>
      </c>
      <c r="N16" s="10">
        <v>99.935760689999995</v>
      </c>
      <c r="O16" s="14">
        <v>5.8656046999999996E-2</v>
      </c>
      <c r="P16" s="21" t="s">
        <v>19</v>
      </c>
      <c r="Q16" s="12"/>
    </row>
    <row r="17" spans="1:17" s="2" customFormat="1" x14ac:dyDescent="0.25">
      <c r="A17" s="4">
        <v>12</v>
      </c>
      <c r="B17" s="6" t="s">
        <v>60</v>
      </c>
      <c r="C17" s="6" t="s">
        <v>63</v>
      </c>
      <c r="D17" s="6" t="s">
        <v>17</v>
      </c>
      <c r="E17" s="6" t="s">
        <v>23</v>
      </c>
      <c r="F17" s="33">
        <v>43332</v>
      </c>
      <c r="G17" s="22">
        <f t="shared" si="0"/>
        <v>4</v>
      </c>
      <c r="H17" s="7" t="s">
        <v>39</v>
      </c>
      <c r="I17" s="33">
        <v>43328</v>
      </c>
      <c r="J17" s="33">
        <v>43328</v>
      </c>
      <c r="K17" s="33">
        <v>43328</v>
      </c>
      <c r="L17" s="8">
        <v>15607293</v>
      </c>
      <c r="M17" s="9">
        <v>15597266.98</v>
      </c>
      <c r="N17" s="10">
        <v>99.935760689999995</v>
      </c>
      <c r="O17" s="14">
        <v>5.8656046999999996E-2</v>
      </c>
      <c r="P17" s="21" t="s">
        <v>19</v>
      </c>
      <c r="Q17" s="12"/>
    </row>
    <row r="18" spans="1:17" s="2" customFormat="1" x14ac:dyDescent="0.25">
      <c r="A18" s="4">
        <v>13</v>
      </c>
      <c r="B18" s="6" t="s">
        <v>60</v>
      </c>
      <c r="C18" s="6" t="s">
        <v>63</v>
      </c>
      <c r="D18" s="6" t="s">
        <v>17</v>
      </c>
      <c r="E18" s="6" t="s">
        <v>48</v>
      </c>
      <c r="F18" s="33">
        <v>43332</v>
      </c>
      <c r="G18" s="22">
        <f t="shared" si="0"/>
        <v>4</v>
      </c>
      <c r="H18" s="7" t="s">
        <v>39</v>
      </c>
      <c r="I18" s="33">
        <v>43328</v>
      </c>
      <c r="J18" s="33">
        <v>43328</v>
      </c>
      <c r="K18" s="33">
        <v>43328</v>
      </c>
      <c r="L18" s="8">
        <v>1227982546</v>
      </c>
      <c r="M18" s="9">
        <v>1227193698.49</v>
      </c>
      <c r="N18" s="10">
        <v>99.935760689999995</v>
      </c>
      <c r="O18" s="14">
        <v>5.8656046999999996E-2</v>
      </c>
      <c r="P18" s="21" t="s">
        <v>19</v>
      </c>
      <c r="Q18" s="12"/>
    </row>
    <row r="19" spans="1:17" s="2" customFormat="1" x14ac:dyDescent="0.25">
      <c r="A19" s="4">
        <v>14</v>
      </c>
      <c r="B19" s="6" t="s">
        <v>60</v>
      </c>
      <c r="C19" s="6" t="s">
        <v>63</v>
      </c>
      <c r="D19" s="6" t="s">
        <v>17</v>
      </c>
      <c r="E19" s="6" t="s">
        <v>28</v>
      </c>
      <c r="F19" s="33">
        <v>43332</v>
      </c>
      <c r="G19" s="22">
        <f t="shared" si="0"/>
        <v>4</v>
      </c>
      <c r="H19" s="7" t="s">
        <v>39</v>
      </c>
      <c r="I19" s="33">
        <v>43328</v>
      </c>
      <c r="J19" s="33">
        <v>43328</v>
      </c>
      <c r="K19" s="33">
        <v>43328</v>
      </c>
      <c r="L19" s="8">
        <v>7197524</v>
      </c>
      <c r="M19" s="9">
        <v>7192900.3600000003</v>
      </c>
      <c r="N19" s="10">
        <v>99.935760689999995</v>
      </c>
      <c r="O19" s="14">
        <v>5.8656046999999996E-2</v>
      </c>
      <c r="P19" s="21" t="s">
        <v>19</v>
      </c>
      <c r="Q19" s="12"/>
    </row>
    <row r="20" spans="1:17" s="2" customFormat="1" x14ac:dyDescent="0.25">
      <c r="A20" s="4">
        <v>15</v>
      </c>
      <c r="B20" s="6" t="s">
        <v>61</v>
      </c>
      <c r="C20" s="6" t="s">
        <v>62</v>
      </c>
      <c r="D20" s="6" t="s">
        <v>17</v>
      </c>
      <c r="E20" s="6" t="s">
        <v>20</v>
      </c>
      <c r="F20" s="33">
        <v>43418</v>
      </c>
      <c r="G20" s="22">
        <f t="shared" si="0"/>
        <v>90</v>
      </c>
      <c r="H20" s="7" t="s">
        <v>39</v>
      </c>
      <c r="I20" s="33">
        <v>43328</v>
      </c>
      <c r="J20" s="33">
        <v>43328</v>
      </c>
      <c r="K20" s="33">
        <v>43328</v>
      </c>
      <c r="L20" s="8">
        <v>20000000</v>
      </c>
      <c r="M20" s="9">
        <v>1965160000</v>
      </c>
      <c r="N20" s="10">
        <v>98.257999999999996</v>
      </c>
      <c r="O20" s="14">
        <v>7.1900280666997052E-2</v>
      </c>
      <c r="P20" s="21" t="s">
        <v>19</v>
      </c>
      <c r="Q20" s="12"/>
    </row>
    <row r="21" spans="1:17" s="2" customFormat="1" x14ac:dyDescent="0.25">
      <c r="A21" s="4">
        <v>16</v>
      </c>
      <c r="B21" s="6" t="s">
        <v>60</v>
      </c>
      <c r="C21" s="6" t="s">
        <v>63</v>
      </c>
      <c r="D21" s="6" t="s">
        <v>17</v>
      </c>
      <c r="E21" s="6" t="s">
        <v>29</v>
      </c>
      <c r="F21" s="33">
        <v>43332</v>
      </c>
      <c r="G21" s="22">
        <f t="shared" si="0"/>
        <v>4</v>
      </c>
      <c r="H21" s="7" t="s">
        <v>39</v>
      </c>
      <c r="I21" s="33">
        <v>43328</v>
      </c>
      <c r="J21" s="33">
        <v>43328</v>
      </c>
      <c r="K21" s="33">
        <v>43328</v>
      </c>
      <c r="L21" s="8">
        <v>235464491</v>
      </c>
      <c r="M21" s="9">
        <v>235313230.24000001</v>
      </c>
      <c r="N21" s="10">
        <v>99.935760689999995</v>
      </c>
      <c r="O21" s="14">
        <v>5.8656046999999996E-2</v>
      </c>
      <c r="P21" s="21" t="s">
        <v>19</v>
      </c>
      <c r="Q21" s="12"/>
    </row>
    <row r="22" spans="1:17" s="2" customFormat="1" x14ac:dyDescent="0.25">
      <c r="A22" s="4">
        <v>17</v>
      </c>
      <c r="B22" s="6" t="s">
        <v>60</v>
      </c>
      <c r="C22" s="6" t="s">
        <v>63</v>
      </c>
      <c r="D22" s="6" t="s">
        <v>17</v>
      </c>
      <c r="E22" s="6" t="s">
        <v>36</v>
      </c>
      <c r="F22" s="33">
        <v>43332</v>
      </c>
      <c r="G22" s="22">
        <f t="shared" si="0"/>
        <v>4</v>
      </c>
      <c r="H22" s="7" t="s">
        <v>39</v>
      </c>
      <c r="I22" s="33">
        <v>43328</v>
      </c>
      <c r="J22" s="33">
        <v>43328</v>
      </c>
      <c r="K22" s="33">
        <v>43328</v>
      </c>
      <c r="L22" s="8">
        <v>8295646</v>
      </c>
      <c r="M22" s="9">
        <v>8290316.9299999997</v>
      </c>
      <c r="N22" s="10">
        <v>99.935760689999995</v>
      </c>
      <c r="O22" s="14">
        <v>5.8656046999999996E-2</v>
      </c>
      <c r="P22" s="21" t="s">
        <v>19</v>
      </c>
      <c r="Q22" s="12"/>
    </row>
    <row r="23" spans="1:17" s="2" customFormat="1" x14ac:dyDescent="0.25">
      <c r="A23" s="4">
        <v>18</v>
      </c>
      <c r="B23" s="6" t="s">
        <v>60</v>
      </c>
      <c r="C23" s="6" t="s">
        <v>63</v>
      </c>
      <c r="D23" s="6" t="s">
        <v>17</v>
      </c>
      <c r="E23" s="6" t="s">
        <v>30</v>
      </c>
      <c r="F23" s="33">
        <v>43332</v>
      </c>
      <c r="G23" s="22">
        <f t="shared" si="0"/>
        <v>4</v>
      </c>
      <c r="H23" s="7" t="s">
        <v>39</v>
      </c>
      <c r="I23" s="33">
        <v>43328</v>
      </c>
      <c r="J23" s="33">
        <v>43328</v>
      </c>
      <c r="K23" s="33">
        <v>43328</v>
      </c>
      <c r="L23" s="8">
        <v>6370277</v>
      </c>
      <c r="M23" s="9">
        <v>6366184.7800000003</v>
      </c>
      <c r="N23" s="10">
        <v>99.935760689999995</v>
      </c>
      <c r="O23" s="14">
        <v>5.8656046999999996E-2</v>
      </c>
      <c r="P23" s="21" t="s">
        <v>19</v>
      </c>
      <c r="Q23" s="12"/>
    </row>
    <row r="24" spans="1:17" s="2" customFormat="1" x14ac:dyDescent="0.25">
      <c r="A24" s="4">
        <v>19</v>
      </c>
      <c r="B24" s="6" t="s">
        <v>60</v>
      </c>
      <c r="C24" s="6" t="s">
        <v>63</v>
      </c>
      <c r="D24" s="6" t="s">
        <v>17</v>
      </c>
      <c r="E24" s="6" t="s">
        <v>37</v>
      </c>
      <c r="F24" s="33">
        <v>43332</v>
      </c>
      <c r="G24" s="22">
        <f t="shared" si="0"/>
        <v>4</v>
      </c>
      <c r="H24" s="7" t="s">
        <v>39</v>
      </c>
      <c r="I24" s="33">
        <v>43328</v>
      </c>
      <c r="J24" s="33">
        <v>43328</v>
      </c>
      <c r="K24" s="33">
        <v>43328</v>
      </c>
      <c r="L24" s="8">
        <v>49827224</v>
      </c>
      <c r="M24" s="9">
        <v>49795215.340000004</v>
      </c>
      <c r="N24" s="10">
        <v>99.935760689999995</v>
      </c>
      <c r="O24" s="14">
        <v>5.8656046999999996E-2</v>
      </c>
      <c r="P24" s="21" t="s">
        <v>19</v>
      </c>
      <c r="Q24" s="12"/>
    </row>
    <row r="25" spans="1:17" s="2" customFormat="1" x14ac:dyDescent="0.25">
      <c r="A25" s="4">
        <v>20</v>
      </c>
      <c r="B25" s="6" t="s">
        <v>60</v>
      </c>
      <c r="C25" s="6" t="s">
        <v>63</v>
      </c>
      <c r="D25" s="6" t="s">
        <v>17</v>
      </c>
      <c r="E25" s="6" t="s">
        <v>33</v>
      </c>
      <c r="F25" s="33">
        <v>43332</v>
      </c>
      <c r="G25" s="22">
        <f t="shared" si="0"/>
        <v>4</v>
      </c>
      <c r="H25" s="7" t="s">
        <v>39</v>
      </c>
      <c r="I25" s="33">
        <v>43328</v>
      </c>
      <c r="J25" s="33">
        <v>43328</v>
      </c>
      <c r="K25" s="33">
        <v>43328</v>
      </c>
      <c r="L25" s="8">
        <v>25686364</v>
      </c>
      <c r="M25" s="9">
        <v>25669863.260000002</v>
      </c>
      <c r="N25" s="10">
        <v>99.935760689999995</v>
      </c>
      <c r="O25" s="14">
        <v>5.8656046999999996E-2</v>
      </c>
      <c r="P25" s="21" t="s">
        <v>19</v>
      </c>
      <c r="Q25" s="12"/>
    </row>
    <row r="26" spans="1:17" s="2" customFormat="1" x14ac:dyDescent="0.25">
      <c r="A26" s="4">
        <v>21</v>
      </c>
      <c r="B26" s="6" t="s">
        <v>60</v>
      </c>
      <c r="C26" s="6" t="s">
        <v>63</v>
      </c>
      <c r="D26" s="6" t="s">
        <v>17</v>
      </c>
      <c r="E26" s="6" t="s">
        <v>31</v>
      </c>
      <c r="F26" s="33">
        <v>43332</v>
      </c>
      <c r="G26" s="22">
        <f t="shared" si="0"/>
        <v>4</v>
      </c>
      <c r="H26" s="7" t="s">
        <v>39</v>
      </c>
      <c r="I26" s="33">
        <v>43328</v>
      </c>
      <c r="J26" s="33">
        <v>43328</v>
      </c>
      <c r="K26" s="33">
        <v>43328</v>
      </c>
      <c r="L26" s="8">
        <v>152183521</v>
      </c>
      <c r="M26" s="9">
        <v>152085759.36000001</v>
      </c>
      <c r="N26" s="10">
        <v>99.935760689999995</v>
      </c>
      <c r="O26" s="14">
        <v>5.8656046999999996E-2</v>
      </c>
      <c r="P26" s="21" t="s">
        <v>19</v>
      </c>
      <c r="Q26" s="12"/>
    </row>
    <row r="27" spans="1:17" s="2" customFormat="1" x14ac:dyDescent="0.25">
      <c r="A27" s="4">
        <v>22</v>
      </c>
      <c r="B27" s="6" t="s">
        <v>60</v>
      </c>
      <c r="C27" s="6" t="s">
        <v>63</v>
      </c>
      <c r="D27" s="6" t="s">
        <v>17</v>
      </c>
      <c r="E27" s="6" t="s">
        <v>32</v>
      </c>
      <c r="F27" s="33">
        <v>43332</v>
      </c>
      <c r="G27" s="22">
        <f t="shared" si="0"/>
        <v>4</v>
      </c>
      <c r="H27" s="7" t="s">
        <v>39</v>
      </c>
      <c r="I27" s="33">
        <v>43328</v>
      </c>
      <c r="J27" s="33">
        <v>43328</v>
      </c>
      <c r="K27" s="33">
        <v>43328</v>
      </c>
      <c r="L27" s="8">
        <v>4908512</v>
      </c>
      <c r="M27" s="9">
        <v>4905358.8099999996</v>
      </c>
      <c r="N27" s="10">
        <v>99.935760689999995</v>
      </c>
      <c r="O27" s="14">
        <v>5.8656046999999996E-2</v>
      </c>
      <c r="P27" s="21" t="s">
        <v>19</v>
      </c>
      <c r="Q27" s="12"/>
    </row>
    <row r="28" spans="1:17" s="2" customFormat="1" x14ac:dyDescent="0.25">
      <c r="A28" s="4">
        <v>23</v>
      </c>
      <c r="B28" s="6" t="s">
        <v>60</v>
      </c>
      <c r="C28" s="6" t="s">
        <v>63</v>
      </c>
      <c r="D28" s="6" t="s">
        <v>17</v>
      </c>
      <c r="E28" s="6" t="s">
        <v>22</v>
      </c>
      <c r="F28" s="33">
        <v>43332</v>
      </c>
      <c r="G28" s="22">
        <f t="shared" si="0"/>
        <v>4</v>
      </c>
      <c r="H28" s="7" t="s">
        <v>39</v>
      </c>
      <c r="I28" s="33">
        <v>43328</v>
      </c>
      <c r="J28" s="33">
        <v>43328</v>
      </c>
      <c r="K28" s="33">
        <v>43328</v>
      </c>
      <c r="L28" s="8">
        <v>282689926</v>
      </c>
      <c r="M28" s="9">
        <v>282508327.94</v>
      </c>
      <c r="N28" s="10">
        <v>99.935760689999995</v>
      </c>
      <c r="O28" s="14">
        <v>5.8656046999999996E-2</v>
      </c>
      <c r="P28" s="21" t="s">
        <v>19</v>
      </c>
      <c r="Q28" s="12"/>
    </row>
    <row r="29" spans="1:17" s="2" customFormat="1" x14ac:dyDescent="0.25">
      <c r="A29" s="13"/>
      <c r="B29" s="23"/>
      <c r="C29" s="23"/>
      <c r="D29" s="23"/>
      <c r="E29" s="23"/>
      <c r="F29" s="38"/>
      <c r="G29" s="24"/>
      <c r="H29" s="25"/>
      <c r="I29" s="38"/>
      <c r="J29" s="38"/>
      <c r="K29" s="38"/>
      <c r="L29" s="26"/>
      <c r="M29" s="27"/>
      <c r="N29" s="28"/>
      <c r="O29" s="29"/>
      <c r="P29" s="30"/>
      <c r="Q29" s="12"/>
    </row>
    <row r="30" spans="1:17" x14ac:dyDescent="0.25">
      <c r="A30" s="1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13.08.2018</vt:lpstr>
      <vt:lpstr>14.08.2018</vt:lpstr>
      <vt:lpstr>16.08.2018</vt:lpstr>
      <vt:lpstr>'14.08.2018'!OLE_LINK1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2018-08-27T12:43:07Z</dcterms:modified>
</cp:coreProperties>
</file>